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worksheets/sheet34.xml" ContentType="application/vnd.openxmlformats-officedocument.spreadsheetml.worksheet+xml"/>
  <Override PartName="/xl/drawings/drawing34.xml" ContentType="application/vnd.openxmlformats-officedocument.drawing+xml"/>
  <Override PartName="/xl/worksheets/sheet35.xml" ContentType="application/vnd.openxmlformats-officedocument.spreadsheetml.worksheet+xml"/>
  <Override PartName="/xl/drawings/drawing35.xml" ContentType="application/vnd.openxmlformats-officedocument.drawing+xml"/>
  <Override PartName="/xl/worksheets/sheet36.xml" ContentType="application/vnd.openxmlformats-officedocument.spreadsheetml.worksheet+xml"/>
  <Override PartName="/xl/drawings/drawing36.xml" ContentType="application/vnd.openxmlformats-officedocument.drawing+xml"/>
  <Override PartName="/xl/worksheets/sheet37.xml" ContentType="application/vnd.openxmlformats-officedocument.spreadsheetml.worksheet+xml"/>
  <Override PartName="/xl/drawings/drawing37.xml" ContentType="application/vnd.openxmlformats-officedocument.drawing+xml"/>
  <Override PartName="/xl/worksheets/sheet38.xml" ContentType="application/vnd.openxmlformats-officedocument.spreadsheetml.worksheet+xml"/>
  <Override PartName="/xl/drawings/drawing38.xml" ContentType="application/vnd.openxmlformats-officedocument.drawing+xml"/>
  <Override PartName="/xl/worksheets/sheet39.xml" ContentType="application/vnd.openxmlformats-officedocument.spreadsheetml.worksheet+xml"/>
  <Override PartName="/xl/drawings/drawing39.xml" ContentType="application/vnd.openxmlformats-officedocument.drawing+xml"/>
  <Override PartName="/xl/worksheets/sheet40.xml" ContentType="application/vnd.openxmlformats-officedocument.spreadsheetml.worksheet+xml"/>
  <Override PartName="/xl/drawings/drawing40.xml" ContentType="application/vnd.openxmlformats-officedocument.drawing+xml"/>
  <Override PartName="/xl/worksheets/sheet41.xml" ContentType="application/vnd.openxmlformats-officedocument.spreadsheetml.worksheet+xml"/>
  <Override PartName="/xl/drawings/drawing41.xml" ContentType="application/vnd.openxmlformats-officedocument.drawing+xml"/>
  <Override PartName="/xl/worksheets/sheet42.xml" ContentType="application/vnd.openxmlformats-officedocument.spreadsheetml.worksheet+xml"/>
  <Override PartName="/xl/drawings/drawing42.xml" ContentType="application/vnd.openxmlformats-officedocument.drawing+xml"/>
  <Override PartName="/xl/worksheets/sheet43.xml" ContentType="application/vnd.openxmlformats-officedocument.spreadsheetml.worksheet+xml"/>
  <Override PartName="/xl/drawings/drawing43.xml" ContentType="application/vnd.openxmlformats-officedocument.drawing+xml"/>
  <Override PartName="/xl/worksheets/sheet44.xml" ContentType="application/vnd.openxmlformats-officedocument.spreadsheetml.worksheet+xml"/>
  <Override PartName="/xl/drawings/drawing44.xml" ContentType="application/vnd.openxmlformats-officedocument.drawing+xml"/>
  <Override PartName="/xl/worksheets/sheet45.xml" ContentType="application/vnd.openxmlformats-officedocument.spreadsheetml.worksheet+xml"/>
  <Override PartName="/xl/drawings/drawing45.xml" ContentType="application/vnd.openxmlformats-officedocument.drawing+xml"/>
  <Override PartName="/xl/worksheets/sheet46.xml" ContentType="application/vnd.openxmlformats-officedocument.spreadsheetml.worksheet+xml"/>
  <Override PartName="/xl/drawings/drawing46.xml" ContentType="application/vnd.openxmlformats-officedocument.drawing+xml"/>
  <Override PartName="/xl/worksheets/sheet47.xml" ContentType="application/vnd.openxmlformats-officedocument.spreadsheetml.worksheet+xml"/>
  <Override PartName="/xl/drawings/drawing47.xml" ContentType="application/vnd.openxmlformats-officedocument.drawing+xml"/>
  <Override PartName="/xl/worksheets/sheet48.xml" ContentType="application/vnd.openxmlformats-officedocument.spreadsheetml.worksheet+xml"/>
  <Override PartName="/xl/drawings/drawing48.xml" ContentType="application/vnd.openxmlformats-officedocument.drawing+xml"/>
  <Override PartName="/xl/worksheets/sheet49.xml" ContentType="application/vnd.openxmlformats-officedocument.spreadsheetml.worksheet+xml"/>
  <Override PartName="/xl/drawings/drawing49.xml" ContentType="application/vnd.openxmlformats-officedocument.drawing+xml"/>
  <Override PartName="/xl/worksheets/sheet50.xml" ContentType="application/vnd.openxmlformats-officedocument.spreadsheetml.worksheet+xml"/>
  <Override PartName="/xl/drawings/drawing50.xml" ContentType="application/vnd.openxmlformats-officedocument.drawing+xml"/>
  <Override PartName="/xl/worksheets/sheet51.xml" ContentType="application/vnd.openxmlformats-officedocument.spreadsheetml.worksheet+xml"/>
  <Override PartName="/xl/drawings/drawing51.xml" ContentType="application/vnd.openxmlformats-officedocument.drawing+xml"/>
  <Override PartName="/xl/worksheets/sheet52.xml" ContentType="application/vnd.openxmlformats-officedocument.spreadsheetml.worksheet+xml"/>
  <Override PartName="/xl/drawings/drawing52.xml" ContentType="application/vnd.openxmlformats-officedocument.drawing+xml"/>
  <Override PartName="/xl/worksheets/sheet53.xml" ContentType="application/vnd.openxmlformats-officedocument.spreadsheetml.worksheet+xml"/>
  <Override PartName="/xl/drawings/drawing53.xml" ContentType="application/vnd.openxmlformats-officedocument.drawing+xml"/>
  <Override PartName="/xl/worksheets/sheet54.xml" ContentType="application/vnd.openxmlformats-officedocument.spreadsheetml.worksheet+xml"/>
  <Override PartName="/xl/drawings/drawing54.xml" ContentType="application/vnd.openxmlformats-officedocument.drawing+xml"/>
  <Override PartName="/xl/worksheets/sheet55.xml" ContentType="application/vnd.openxmlformats-officedocument.spreadsheetml.worksheet+xml"/>
  <Override PartName="/xl/drawings/drawing55.xml" ContentType="application/vnd.openxmlformats-officedocument.drawing+xml"/>
  <Override PartName="/xl/worksheets/sheet56.xml" ContentType="application/vnd.openxmlformats-officedocument.spreadsheetml.worksheet+xml"/>
  <Override PartName="/xl/drawings/drawing56.xml" ContentType="application/vnd.openxmlformats-officedocument.drawing+xml"/>
  <Override PartName="/xl/worksheets/sheet57.xml" ContentType="application/vnd.openxmlformats-officedocument.spreadsheetml.worksheet+xml"/>
  <Override PartName="/xl/drawings/drawing57.xml" ContentType="application/vnd.openxmlformats-officedocument.drawing+xml"/>
  <Override PartName="/xl/worksheets/sheet58.xml" ContentType="application/vnd.openxmlformats-officedocument.spreadsheetml.worksheet+xml"/>
  <Override PartName="/xl/drawings/drawing58.xml" ContentType="application/vnd.openxmlformats-officedocument.drawing+xml"/>
  <Override PartName="/xl/worksheets/sheet59.xml" ContentType="application/vnd.openxmlformats-officedocument.spreadsheetml.worksheet+xml"/>
  <Override PartName="/xl/drawings/drawing59.xml" ContentType="application/vnd.openxmlformats-officedocument.drawing+xml"/>
  <Override PartName="/xl/worksheets/sheet60.xml" ContentType="application/vnd.openxmlformats-officedocument.spreadsheetml.worksheet+xml"/>
  <Override PartName="/xl/drawings/drawing60.xml" ContentType="application/vnd.openxmlformats-officedocument.drawing+xml"/>
  <Override PartName="/xl/worksheets/sheet61.xml" ContentType="application/vnd.openxmlformats-officedocument.spreadsheetml.worksheet+xml"/>
  <Override PartName="/xl/drawings/drawing61.xml" ContentType="application/vnd.openxmlformats-officedocument.drawing+xml"/>
  <Override PartName="/xl/worksheets/sheet62.xml" ContentType="application/vnd.openxmlformats-officedocument.spreadsheetml.worksheet+xml"/>
  <Override PartName="/xl/drawings/drawing62.xml" ContentType="application/vnd.openxmlformats-officedocument.drawing+xml"/>
  <Override PartName="/xl/worksheets/sheet63.xml" ContentType="application/vnd.openxmlformats-officedocument.spreadsheetml.worksheet+xml"/>
  <Override PartName="/xl/drawings/drawing63.xml" ContentType="application/vnd.openxmlformats-officedocument.drawing+xml"/>
  <Override PartName="/xl/worksheets/sheet64.xml" ContentType="application/vnd.openxmlformats-officedocument.spreadsheetml.worksheet+xml"/>
  <Override PartName="/xl/drawings/drawing64.xml" ContentType="application/vnd.openxmlformats-officedocument.drawing+xml"/>
  <Override PartName="/xl/worksheets/sheet65.xml" ContentType="application/vnd.openxmlformats-officedocument.spreadsheetml.worksheet+xml"/>
  <Override PartName="/xl/drawings/drawing65.xml" ContentType="application/vnd.openxmlformats-officedocument.drawing+xml"/>
  <Override PartName="/xl/worksheets/sheet66.xml" ContentType="application/vnd.openxmlformats-officedocument.spreadsheetml.worksheet+xml"/>
  <Override PartName="/xl/drawings/drawing66.xml" ContentType="application/vnd.openxmlformats-officedocument.drawing+xml"/>
  <Override PartName="/xl/worksheets/sheet67.xml" ContentType="application/vnd.openxmlformats-officedocument.spreadsheetml.worksheet+xml"/>
  <Override PartName="/xl/drawings/drawing67.xml" ContentType="application/vnd.openxmlformats-officedocument.drawing+xml"/>
  <Override PartName="/xl/worksheets/sheet68.xml" ContentType="application/vnd.openxmlformats-officedocument.spreadsheetml.worksheet+xml"/>
  <Override PartName="/xl/drawings/drawing68.xml" ContentType="application/vnd.openxmlformats-officedocument.drawing+xml"/>
  <Override PartName="/xl/worksheets/sheet69.xml" ContentType="application/vnd.openxmlformats-officedocument.spreadsheetml.worksheet+xml"/>
  <Override PartName="/xl/drawings/drawing69.xml" ContentType="application/vnd.openxmlformats-officedocument.drawing+xml"/>
  <Override PartName="/xl/worksheets/sheet70.xml" ContentType="application/vnd.openxmlformats-officedocument.spreadsheetml.worksheet+xml"/>
  <Override PartName="/xl/drawings/drawing70.xml" ContentType="application/vnd.openxmlformats-officedocument.drawing+xml"/>
  <Override PartName="/xl/worksheets/sheet71.xml" ContentType="application/vnd.openxmlformats-officedocument.spreadsheetml.worksheet+xml"/>
  <Override PartName="/xl/drawings/drawing71.xml" ContentType="application/vnd.openxmlformats-officedocument.drawing+xml"/>
  <Override PartName="/xl/worksheets/sheet72.xml" ContentType="application/vnd.openxmlformats-officedocument.spreadsheetml.worksheet+xml"/>
  <Override PartName="/xl/drawings/drawing72.xml" ContentType="application/vnd.openxmlformats-officedocument.drawing+xml"/>
  <Override PartName="/xl/worksheets/sheet73.xml" ContentType="application/vnd.openxmlformats-officedocument.spreadsheetml.worksheet+xml"/>
  <Override PartName="/xl/drawings/drawing73.xml" ContentType="application/vnd.openxmlformats-officedocument.drawing+xml"/>
  <Override PartName="/xl/worksheets/sheet74.xml" ContentType="application/vnd.openxmlformats-officedocument.spreadsheetml.worksheet+xml"/>
  <Override PartName="/xl/drawings/drawing74.xml" ContentType="application/vnd.openxmlformats-officedocument.drawing+xml"/>
  <Override PartName="/xl/worksheets/sheet75.xml" ContentType="application/vnd.openxmlformats-officedocument.spreadsheetml.worksheet+xml"/>
  <Override PartName="/xl/drawings/drawing75.xml" ContentType="application/vnd.openxmlformats-officedocument.drawing+xml"/>
  <Override PartName="/xl/worksheets/sheet76.xml" ContentType="application/vnd.openxmlformats-officedocument.spreadsheetml.worksheet+xml"/>
  <Override PartName="/xl/drawings/drawing76.xml" ContentType="application/vnd.openxmlformats-officedocument.drawing+xml"/>
  <Override PartName="/xl/worksheets/sheet77.xml" ContentType="application/vnd.openxmlformats-officedocument.spreadsheetml.worksheet+xml"/>
  <Override PartName="/xl/drawings/drawing77.xml" ContentType="application/vnd.openxmlformats-officedocument.drawing+xml"/>
  <Override PartName="/xl/worksheets/sheet78.xml" ContentType="application/vnd.openxmlformats-officedocument.spreadsheetml.worksheet+xml"/>
  <Override PartName="/xl/drawings/drawing78.xml" ContentType="application/vnd.openxmlformats-officedocument.drawing+xml"/>
  <Override PartName="/xl/worksheets/sheet79.xml" ContentType="application/vnd.openxmlformats-officedocument.spreadsheetml.worksheet+xml"/>
  <Override PartName="/xl/drawings/drawing79.xml" ContentType="application/vnd.openxmlformats-officedocument.drawing+xml"/>
  <Override PartName="/xl/worksheets/sheet80.xml" ContentType="application/vnd.openxmlformats-officedocument.spreadsheetml.worksheet+xml"/>
  <Override PartName="/xl/drawings/drawing80.xml" ContentType="application/vnd.openxmlformats-officedocument.drawing+xml"/>
  <Override PartName="/xl/worksheets/sheet81.xml" ContentType="application/vnd.openxmlformats-officedocument.spreadsheetml.worksheet+xml"/>
  <Override PartName="/xl/drawings/drawing81.xml" ContentType="application/vnd.openxmlformats-officedocument.drawing+xml"/>
  <Override PartName="/xl/worksheets/sheet82.xml" ContentType="application/vnd.openxmlformats-officedocument.spreadsheetml.worksheet+xml"/>
  <Override PartName="/xl/drawings/drawing82.xml" ContentType="application/vnd.openxmlformats-officedocument.drawing+xml"/>
  <Override PartName="/xl/worksheets/sheet83.xml" ContentType="application/vnd.openxmlformats-officedocument.spreadsheetml.worksheet+xml"/>
  <Override PartName="/xl/drawings/drawing83.xml" ContentType="application/vnd.openxmlformats-officedocument.drawing+xml"/>
  <Override PartName="/xl/worksheets/sheet84.xml" ContentType="application/vnd.openxmlformats-officedocument.spreadsheetml.worksheet+xml"/>
  <Override PartName="/xl/drawings/drawing84.xml" ContentType="application/vnd.openxmlformats-officedocument.drawing+xml"/>
  <Override PartName="/xl/worksheets/sheet85.xml" ContentType="application/vnd.openxmlformats-officedocument.spreadsheetml.worksheet+xml"/>
  <Override PartName="/xl/drawings/drawing85.xml" ContentType="application/vnd.openxmlformats-officedocument.drawing+xml"/>
  <Override PartName="/xl/worksheets/sheet86.xml" ContentType="application/vnd.openxmlformats-officedocument.spreadsheetml.worksheet+xml"/>
  <Override PartName="/xl/drawings/drawing86.xml" ContentType="application/vnd.openxmlformats-officedocument.drawing+xml"/>
  <Override PartName="/xl/worksheets/sheet87.xml" ContentType="application/vnd.openxmlformats-officedocument.spreadsheetml.worksheet+xml"/>
  <Override PartName="/xl/drawings/drawing87.xml" ContentType="application/vnd.openxmlformats-officedocument.drawing+xml"/>
  <Override PartName="/xl/worksheets/sheet88.xml" ContentType="application/vnd.openxmlformats-officedocument.spreadsheetml.worksheet+xml"/>
  <Override PartName="/xl/drawings/drawing88.xml" ContentType="application/vnd.openxmlformats-officedocument.drawing+xml"/>
  <Override PartName="/xl/worksheets/sheet89.xml" ContentType="application/vnd.openxmlformats-officedocument.spreadsheetml.worksheet+xml"/>
  <Override PartName="/xl/drawings/drawing89.xml" ContentType="application/vnd.openxmlformats-officedocument.drawing+xml"/>
  <Override PartName="/xl/worksheets/sheet90.xml" ContentType="application/vnd.openxmlformats-officedocument.spreadsheetml.worksheet+xml"/>
  <Override PartName="/xl/drawings/drawing90.xml" ContentType="application/vnd.openxmlformats-officedocument.drawing+xml"/>
  <Override PartName="/xl/worksheets/sheet91.xml" ContentType="application/vnd.openxmlformats-officedocument.spreadsheetml.worksheet+xml"/>
  <Override PartName="/xl/drawings/drawing91.xml" ContentType="application/vnd.openxmlformats-officedocument.drawing+xml"/>
  <Override PartName="/xl/worksheets/sheet92.xml" ContentType="application/vnd.openxmlformats-officedocument.spreadsheetml.worksheet+xml"/>
  <Override PartName="/xl/drawings/drawing92.xml" ContentType="application/vnd.openxmlformats-officedocument.drawing+xml"/>
  <Override PartName="/xl/worksheets/sheet93.xml" ContentType="application/vnd.openxmlformats-officedocument.spreadsheetml.worksheet+xml"/>
  <Override PartName="/xl/drawings/drawing93.xml" ContentType="application/vnd.openxmlformats-officedocument.drawing+xml"/>
  <Override PartName="/xl/worksheets/sheet94.xml" ContentType="application/vnd.openxmlformats-officedocument.spreadsheetml.worksheet+xml"/>
  <Override PartName="/xl/drawings/drawing94.xml" ContentType="application/vnd.openxmlformats-officedocument.drawing+xml"/>
  <Override PartName="/xl/worksheets/sheet95.xml" ContentType="application/vnd.openxmlformats-officedocument.spreadsheetml.worksheet+xml"/>
  <Override PartName="/xl/drawings/drawing95.xml" ContentType="application/vnd.openxmlformats-officedocument.drawing+xml"/>
  <Override PartName="/xl/worksheets/sheet96.xml" ContentType="application/vnd.openxmlformats-officedocument.spreadsheetml.worksheet+xml"/>
  <Override PartName="/xl/drawings/drawing96.xml" ContentType="application/vnd.openxmlformats-officedocument.drawing+xml"/>
  <Override PartName="/xl/worksheets/sheet97.xml" ContentType="application/vnd.openxmlformats-officedocument.spreadsheetml.worksheet+xml"/>
  <Override PartName="/xl/drawings/drawing97.xml" ContentType="application/vnd.openxmlformats-officedocument.drawing+xml"/>
  <Override PartName="/xl/worksheets/sheet98.xml" ContentType="application/vnd.openxmlformats-officedocument.spreadsheetml.worksheet+xml"/>
  <Override PartName="/xl/drawings/drawing98.xml" ContentType="application/vnd.openxmlformats-officedocument.drawing+xml"/>
  <Override PartName="/xl/worksheets/sheet99.xml" ContentType="application/vnd.openxmlformats-officedocument.spreadsheetml.worksheet+xml"/>
  <Override PartName="/xl/drawings/drawing99.xml" ContentType="application/vnd.openxmlformats-officedocument.drawing+xml"/>
  <Override PartName="/xl/worksheets/sheet100.xml" ContentType="application/vnd.openxmlformats-officedocument.spreadsheetml.worksheet+xml"/>
  <Override PartName="/xl/drawings/drawing100.xml" ContentType="application/vnd.openxmlformats-officedocument.drawing+xml"/>
  <Override PartName="/xl/worksheets/sheet101.xml" ContentType="application/vnd.openxmlformats-officedocument.spreadsheetml.worksheet+xml"/>
  <Override PartName="/xl/drawings/drawing101.xml" ContentType="application/vnd.openxmlformats-officedocument.drawing+xml"/>
  <Override PartName="/xl/worksheets/sheet102.xml" ContentType="application/vnd.openxmlformats-officedocument.spreadsheetml.worksheet+xml"/>
  <Override PartName="/xl/drawings/drawing102.xml" ContentType="application/vnd.openxmlformats-officedocument.drawing+xml"/>
  <Override PartName="/xl/worksheets/sheet103.xml" ContentType="application/vnd.openxmlformats-officedocument.spreadsheetml.worksheet+xml"/>
  <Override PartName="/xl/drawings/drawing103.xml" ContentType="application/vnd.openxmlformats-officedocument.drawing+xml"/>
  <Override PartName="/xl/worksheets/sheet104.xml" ContentType="application/vnd.openxmlformats-officedocument.spreadsheetml.worksheet+xml"/>
  <Override PartName="/xl/drawings/drawing104.xml" ContentType="application/vnd.openxmlformats-officedocument.drawing+xml"/>
  <Override PartName="/xl/worksheets/sheet105.xml" ContentType="application/vnd.openxmlformats-officedocument.spreadsheetml.worksheet+xml"/>
  <Override PartName="/xl/drawings/drawing105.xml" ContentType="application/vnd.openxmlformats-officedocument.drawing+xml"/>
  <Override PartName="/xl/worksheets/sheet106.xml" ContentType="application/vnd.openxmlformats-officedocument.spreadsheetml.worksheet+xml"/>
  <Override PartName="/xl/drawings/drawing106.xml" ContentType="application/vnd.openxmlformats-officedocument.drawing+xml"/>
  <Override PartName="/xl/worksheets/sheet107.xml" ContentType="application/vnd.openxmlformats-officedocument.spreadsheetml.worksheet+xml"/>
  <Override PartName="/xl/drawings/drawing107.xml" ContentType="application/vnd.openxmlformats-officedocument.drawing+xml"/>
  <Override PartName="/xl/worksheets/sheet108.xml" ContentType="application/vnd.openxmlformats-officedocument.spreadsheetml.worksheet+xml"/>
  <Override PartName="/xl/drawings/drawing108.xml" ContentType="application/vnd.openxmlformats-officedocument.drawing+xml"/>
  <Override PartName="/xl/worksheets/sheet109.xml" ContentType="application/vnd.openxmlformats-officedocument.spreadsheetml.worksheet+xml"/>
  <Override PartName="/xl/drawings/drawing109.xml" ContentType="application/vnd.openxmlformats-officedocument.drawing+xml"/>
  <Override PartName="/xl/worksheets/sheet110.xml" ContentType="application/vnd.openxmlformats-officedocument.spreadsheetml.worksheet+xml"/>
  <Override PartName="/xl/drawings/drawing110.xml" ContentType="application/vnd.openxmlformats-officedocument.drawing+xml"/>
  <Override PartName="/xl/worksheets/sheet111.xml" ContentType="application/vnd.openxmlformats-officedocument.spreadsheetml.worksheet+xml"/>
  <Override PartName="/xl/drawings/drawing111.xml" ContentType="application/vnd.openxmlformats-officedocument.drawing+xml"/>
  <Override PartName="/xl/worksheets/sheet112.xml" ContentType="application/vnd.openxmlformats-officedocument.spreadsheetml.worksheet+xml"/>
  <Override PartName="/xl/drawings/drawing112.xml" ContentType="application/vnd.openxmlformats-officedocument.drawing+xml"/>
  <Override PartName="/xl/worksheets/sheet113.xml" ContentType="application/vnd.openxmlformats-officedocument.spreadsheetml.worksheet+xml"/>
  <Override PartName="/xl/drawings/drawing113.xml" ContentType="application/vnd.openxmlformats-officedocument.drawing+xml"/>
  <Override PartName="/xl/worksheets/sheet114.xml" ContentType="application/vnd.openxmlformats-officedocument.spreadsheetml.worksheet+xml"/>
  <Override PartName="/xl/drawings/drawing114.xml" ContentType="application/vnd.openxmlformats-officedocument.drawing+xml"/>
  <Override PartName="/xl/worksheets/sheet115.xml" ContentType="application/vnd.openxmlformats-officedocument.spreadsheetml.worksheet+xml"/>
  <Override PartName="/xl/drawings/drawing115.xml" ContentType="application/vnd.openxmlformats-officedocument.drawing+xml"/>
  <Override PartName="/xl/worksheets/sheet116.xml" ContentType="application/vnd.openxmlformats-officedocument.spreadsheetml.worksheet+xml"/>
  <Override PartName="/xl/drawings/drawing116.xml" ContentType="application/vnd.openxmlformats-officedocument.drawing+xml"/>
  <Override PartName="/xl/worksheets/sheet117.xml" ContentType="application/vnd.openxmlformats-officedocument.spreadsheetml.worksheet+xml"/>
  <Override PartName="/xl/drawings/drawing117.xml" ContentType="application/vnd.openxmlformats-officedocument.drawing+xml"/>
  <Override PartName="/xl/worksheets/sheet118.xml" ContentType="application/vnd.openxmlformats-officedocument.spreadsheetml.worksheet+xml"/>
  <Override PartName="/xl/drawings/drawing118.xml" ContentType="application/vnd.openxmlformats-officedocument.drawing+xml"/>
  <Override PartName="/xl/worksheets/sheet119.xml" ContentType="application/vnd.openxmlformats-officedocument.spreadsheetml.worksheet+xml"/>
  <Override PartName="/xl/drawings/drawing119.xml" ContentType="application/vnd.openxmlformats-officedocument.drawing+xml"/>
  <Override PartName="/xl/worksheets/sheet120.xml" ContentType="application/vnd.openxmlformats-officedocument.spreadsheetml.worksheet+xml"/>
  <Override PartName="/xl/drawings/drawing120.xml" ContentType="application/vnd.openxmlformats-officedocument.drawing+xml"/>
  <Override PartName="/xl/worksheets/sheet121.xml" ContentType="application/vnd.openxmlformats-officedocument.spreadsheetml.worksheet+xml"/>
  <Override PartName="/xl/drawings/drawing121.xml" ContentType="application/vnd.openxmlformats-officedocument.drawing+xml"/>
  <Override PartName="/xl/worksheets/sheet122.xml" ContentType="application/vnd.openxmlformats-officedocument.spreadsheetml.worksheet+xml"/>
  <Override PartName="/xl/drawings/drawing122.xml" ContentType="application/vnd.openxmlformats-officedocument.drawing+xml"/>
  <Override PartName="/xl/worksheets/sheet123.xml" ContentType="application/vnd.openxmlformats-officedocument.spreadsheetml.worksheet+xml"/>
  <Override PartName="/xl/drawings/drawing123.xml" ContentType="application/vnd.openxmlformats-officedocument.drawing+xml"/>
  <Override PartName="/xl/worksheets/sheet124.xml" ContentType="application/vnd.openxmlformats-officedocument.spreadsheetml.worksheet+xml"/>
  <Override PartName="/xl/drawings/drawing124.xml" ContentType="application/vnd.openxmlformats-officedocument.drawing+xml"/>
  <Override PartName="/xl/worksheets/sheet125.xml" ContentType="application/vnd.openxmlformats-officedocument.spreadsheetml.worksheet+xml"/>
  <Override PartName="/xl/drawings/drawing125.xml" ContentType="application/vnd.openxmlformats-officedocument.drawing+xml"/>
  <Override PartName="/xl/worksheets/sheet126.xml" ContentType="application/vnd.openxmlformats-officedocument.spreadsheetml.worksheet+xml"/>
  <Override PartName="/xl/drawings/drawing126.xml" ContentType="application/vnd.openxmlformats-officedocument.drawing+xml"/>
  <Override PartName="/xl/worksheets/sheet127.xml" ContentType="application/vnd.openxmlformats-officedocument.spreadsheetml.worksheet+xml"/>
  <Override PartName="/xl/drawings/drawing127.xml" ContentType="application/vnd.openxmlformats-officedocument.drawing+xml"/>
  <Override PartName="/xl/worksheets/sheet128.xml" ContentType="application/vnd.openxmlformats-officedocument.spreadsheetml.worksheet+xml"/>
  <Override PartName="/xl/drawings/drawing128.xml" ContentType="application/vnd.openxmlformats-officedocument.drawing+xml"/>
  <Override PartName="/xl/worksheets/sheet129.xml" ContentType="application/vnd.openxmlformats-officedocument.spreadsheetml.worksheet+xml"/>
  <Override PartName="/xl/drawings/drawing129.xml" ContentType="application/vnd.openxmlformats-officedocument.drawing+xml"/>
  <Override PartName="/xl/worksheets/sheet130.xml" ContentType="application/vnd.openxmlformats-officedocument.spreadsheetml.worksheet+xml"/>
  <Override PartName="/xl/drawings/drawing130.xml" ContentType="application/vnd.openxmlformats-officedocument.drawing+xml"/>
  <Override PartName="/xl/worksheets/sheet131.xml" ContentType="application/vnd.openxmlformats-officedocument.spreadsheetml.worksheet+xml"/>
  <Override PartName="/xl/drawings/drawing131.xml" ContentType="application/vnd.openxmlformats-officedocument.drawing+xml"/>
  <Override PartName="/xl/worksheets/sheet132.xml" ContentType="application/vnd.openxmlformats-officedocument.spreadsheetml.worksheet+xml"/>
  <Override PartName="/xl/drawings/drawing132.xml" ContentType="application/vnd.openxmlformats-officedocument.drawing+xml"/>
  <Override PartName="/xl/worksheets/sheet133.xml" ContentType="application/vnd.openxmlformats-officedocument.spreadsheetml.worksheet+xml"/>
  <Override PartName="/xl/drawings/drawing133.xml" ContentType="application/vnd.openxmlformats-officedocument.drawing+xml"/>
  <Override PartName="/xl/worksheets/sheet134.xml" ContentType="application/vnd.openxmlformats-officedocument.spreadsheetml.worksheet+xml"/>
  <Override PartName="/xl/drawings/drawing134.xml" ContentType="application/vnd.openxmlformats-officedocument.drawing+xml"/>
  <Override PartName="/xl/worksheets/sheet135.xml" ContentType="application/vnd.openxmlformats-officedocument.spreadsheetml.worksheet+xml"/>
  <Override PartName="/xl/drawings/drawing135.xml" ContentType="application/vnd.openxmlformats-officedocument.drawing+xml"/>
  <Override PartName="/xl/worksheets/sheet136.xml" ContentType="application/vnd.openxmlformats-officedocument.spreadsheetml.worksheet+xml"/>
  <Override PartName="/xl/drawings/drawing136.xml" ContentType="application/vnd.openxmlformats-officedocument.drawing+xml"/>
  <Override PartName="/xl/worksheets/sheet137.xml" ContentType="application/vnd.openxmlformats-officedocument.spreadsheetml.worksheet+xml"/>
  <Override PartName="/xl/drawings/drawing137.xml" ContentType="application/vnd.openxmlformats-officedocument.drawing+xml"/>
  <Override PartName="/xl/worksheets/sheet138.xml" ContentType="application/vnd.openxmlformats-officedocument.spreadsheetml.worksheet+xml"/>
  <Override PartName="/xl/drawings/drawing138.xml" ContentType="application/vnd.openxmlformats-officedocument.drawing+xml"/>
  <Override PartName="/xl/worksheets/sheet139.xml" ContentType="application/vnd.openxmlformats-officedocument.spreadsheetml.worksheet+xml"/>
  <Override PartName="/xl/drawings/drawing139.xml" ContentType="application/vnd.openxmlformats-officedocument.drawing+xml"/>
  <Override PartName="/xl/worksheets/sheet140.xml" ContentType="application/vnd.openxmlformats-officedocument.spreadsheetml.worksheet+xml"/>
  <Override PartName="/xl/drawings/drawing140.xml" ContentType="application/vnd.openxmlformats-officedocument.drawing+xml"/>
  <Override PartName="/xl/worksheets/sheet141.xml" ContentType="application/vnd.openxmlformats-officedocument.spreadsheetml.worksheet+xml"/>
  <Override PartName="/xl/drawings/drawing141.xml" ContentType="application/vnd.openxmlformats-officedocument.drawing+xml"/>
  <Override PartName="/xl/worksheets/sheet142.xml" ContentType="application/vnd.openxmlformats-officedocument.spreadsheetml.worksheet+xml"/>
  <Override PartName="/xl/drawings/drawing142.xml" ContentType="application/vnd.openxmlformats-officedocument.drawing+xml"/>
  <Override PartName="/xl/worksheets/sheet143.xml" ContentType="application/vnd.openxmlformats-officedocument.spreadsheetml.worksheet+xml"/>
  <Override PartName="/xl/drawings/drawing143.xml" ContentType="application/vnd.openxmlformats-officedocument.drawing+xml"/>
  <Override PartName="/xl/worksheets/sheet144.xml" ContentType="application/vnd.openxmlformats-officedocument.spreadsheetml.worksheet+xml"/>
  <Override PartName="/xl/drawings/drawing144.xml" ContentType="application/vnd.openxmlformats-officedocument.drawing+xml"/>
  <Override PartName="/xl/worksheets/sheet145.xml" ContentType="application/vnd.openxmlformats-officedocument.spreadsheetml.worksheet+xml"/>
  <Override PartName="/xl/drawings/drawing145.xml" ContentType="application/vnd.openxmlformats-officedocument.drawing+xml"/>
  <Override PartName="/xl/worksheets/sheet146.xml" ContentType="application/vnd.openxmlformats-officedocument.spreadsheetml.worksheet+xml"/>
  <Override PartName="/xl/drawings/drawing146.xml" ContentType="application/vnd.openxmlformats-officedocument.drawing+xml"/>
  <Override PartName="/xl/worksheets/sheet147.xml" ContentType="application/vnd.openxmlformats-officedocument.spreadsheetml.worksheet+xml"/>
  <Override PartName="/xl/drawings/drawing147.xml" ContentType="application/vnd.openxmlformats-officedocument.drawing+xml"/>
  <Override PartName="/xl/worksheets/sheet148.xml" ContentType="application/vnd.openxmlformats-officedocument.spreadsheetml.worksheet+xml"/>
  <Override PartName="/xl/drawings/drawing148.xml" ContentType="application/vnd.openxmlformats-officedocument.drawing+xml"/>
  <Override PartName="/xl/worksheets/sheet149.xml" ContentType="application/vnd.openxmlformats-officedocument.spreadsheetml.worksheet+xml"/>
  <Override PartName="/xl/drawings/drawing149.xml" ContentType="application/vnd.openxmlformats-officedocument.drawing+xml"/>
  <Override PartName="/xl/worksheets/sheet150.xml" ContentType="application/vnd.openxmlformats-officedocument.spreadsheetml.worksheet+xml"/>
  <Override PartName="/xl/drawings/drawing150.xml" ContentType="application/vnd.openxmlformats-officedocument.drawing+xml"/>
  <Override PartName="/xl/worksheets/sheet151.xml" ContentType="application/vnd.openxmlformats-officedocument.spreadsheetml.worksheet+xml"/>
  <Override PartName="/xl/drawings/drawing151.xml" ContentType="application/vnd.openxmlformats-officedocument.drawing+xml"/>
  <Override PartName="/xl/worksheets/sheet152.xml" ContentType="application/vnd.openxmlformats-officedocument.spreadsheetml.worksheet+xml"/>
  <Override PartName="/xl/drawings/drawing152.xml" ContentType="application/vnd.openxmlformats-officedocument.drawing+xml"/>
  <Override PartName="/xl/worksheets/sheet153.xml" ContentType="application/vnd.openxmlformats-officedocument.spreadsheetml.worksheet+xml"/>
  <Override PartName="/xl/drawings/drawing153.xml" ContentType="application/vnd.openxmlformats-officedocument.drawing+xml"/>
  <Override PartName="/xl/worksheets/sheet154.xml" ContentType="application/vnd.openxmlformats-officedocument.spreadsheetml.worksheet+xml"/>
  <Override PartName="/xl/drawings/drawing154.xml" ContentType="application/vnd.openxmlformats-officedocument.drawing+xml"/>
  <Override PartName="/xl/worksheets/sheet155.xml" ContentType="application/vnd.openxmlformats-officedocument.spreadsheetml.worksheet+xml"/>
  <Override PartName="/xl/drawings/drawing155.xml" ContentType="application/vnd.openxmlformats-officedocument.drawing+xml"/>
  <Override PartName="/xl/worksheets/sheet156.xml" ContentType="application/vnd.openxmlformats-officedocument.spreadsheetml.worksheet+xml"/>
  <Override PartName="/xl/drawings/drawing156.xml" ContentType="application/vnd.openxmlformats-officedocument.drawing+xml"/>
  <Override PartName="/xl/worksheets/sheet157.xml" ContentType="application/vnd.openxmlformats-officedocument.spreadsheetml.worksheet+xml"/>
  <Override PartName="/xl/drawings/drawing157.xml" ContentType="application/vnd.openxmlformats-officedocument.drawing+xml"/>
  <Override PartName="/xl/worksheets/sheet158.xml" ContentType="application/vnd.openxmlformats-officedocument.spreadsheetml.worksheet+xml"/>
  <Override PartName="/xl/drawings/drawing158.xml" ContentType="application/vnd.openxmlformats-officedocument.drawing+xml"/>
  <Override PartName="/xl/worksheets/sheet159.xml" ContentType="application/vnd.openxmlformats-officedocument.spreadsheetml.worksheet+xml"/>
  <Override PartName="/xl/drawings/drawing159.xml" ContentType="application/vnd.openxmlformats-officedocument.drawing+xml"/>
  <Override PartName="/xl/worksheets/sheet160.xml" ContentType="application/vnd.openxmlformats-officedocument.spreadsheetml.worksheet+xml"/>
  <Override PartName="/xl/drawings/drawing160.xml" ContentType="application/vnd.openxmlformats-officedocument.drawing+xml"/>
  <Override PartName="/xl/worksheets/sheet161.xml" ContentType="application/vnd.openxmlformats-officedocument.spreadsheetml.worksheet+xml"/>
  <Override PartName="/xl/drawings/drawing161.xml" ContentType="application/vnd.openxmlformats-officedocument.drawing+xml"/>
  <Override PartName="/xl/worksheets/sheet162.xml" ContentType="application/vnd.openxmlformats-officedocument.spreadsheetml.worksheet+xml"/>
  <Override PartName="/xl/drawings/drawing162.xml" ContentType="application/vnd.openxmlformats-officedocument.drawing+xml"/>
  <Override PartName="/xl/worksheets/sheet163.xml" ContentType="application/vnd.openxmlformats-officedocument.spreadsheetml.worksheet+xml"/>
  <Override PartName="/xl/drawings/drawing163.xml" ContentType="application/vnd.openxmlformats-officedocument.drawing+xml"/>
  <Override PartName="/xl/worksheets/sheet164.xml" ContentType="application/vnd.openxmlformats-officedocument.spreadsheetml.worksheet+xml"/>
  <Override PartName="/xl/drawings/drawing164.xml" ContentType="application/vnd.openxmlformats-officedocument.drawing+xml"/>
  <Override PartName="/xl/worksheets/sheet165.xml" ContentType="application/vnd.openxmlformats-officedocument.spreadsheetml.worksheet+xml"/>
  <Override PartName="/xl/drawings/drawing165.xml" ContentType="application/vnd.openxmlformats-officedocument.drawing+xml"/>
  <Override PartName="/xl/worksheets/sheet166.xml" ContentType="application/vnd.openxmlformats-officedocument.spreadsheetml.worksheet+xml"/>
  <Override PartName="/xl/drawings/drawing166.xml" ContentType="application/vnd.openxmlformats-officedocument.drawing+xml"/>
  <Override PartName="/xl/worksheets/sheet167.xml" ContentType="application/vnd.openxmlformats-officedocument.spreadsheetml.worksheet+xml"/>
  <Override PartName="/xl/drawings/drawing167.xml" ContentType="application/vnd.openxmlformats-officedocument.drawing+xml"/>
  <Override PartName="/xl/worksheets/sheet168.xml" ContentType="application/vnd.openxmlformats-officedocument.spreadsheetml.worksheet+xml"/>
  <Override PartName="/xl/drawings/drawing168.xml" ContentType="application/vnd.openxmlformats-officedocument.drawing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ate1904="false"/>
  <bookViews>
    <workbookView xWindow="0" yWindow="0" windowWidth="13125" windowHeight="6105" firstSheet="0" activeTab="0"/>
  </bookViews>
  <sheets>
    <sheet name="Table of Contents" sheetId="168" state="visible" r:id="rId168"/>
    <sheet name="Addison Police Department" sheetId="1" state="visible" r:id="rId1"/>
    <sheet name="Alexis PD 2023" sheetId="2" state="visible" r:id="rId2"/>
    <sheet name="Algonquin Police Department" sheetId="3" state="visible" r:id="rId3"/>
    <sheet name="Alsip Police Department" sheetId="4" state="visible" r:id="rId4"/>
    <sheet name="Arlington Heights Police Depart" sheetId="5" state="visible" r:id="rId5"/>
    <sheet name="Aurora Police Department" sheetId="6" state="visible" r:id="rId6"/>
    <sheet name="Bartlett Police Department" sheetId="7" state="visible" r:id="rId7"/>
    <sheet name="Batavia Police Department" sheetId="8" state="visible" r:id="rId8"/>
    <sheet name="Bedford Park Police Department" sheetId="9" state="visible" r:id="rId9"/>
    <sheet name="Bellwood Police Department" sheetId="10" state="visible" r:id="rId10"/>
    <sheet name="Belvidere Police Department" sheetId="11" state="visible" r:id="rId11"/>
    <sheet name="Bensenville Police Department" sheetId="12" state="visible" r:id="rId12"/>
    <sheet name="Berkeley PD 2023" sheetId="13" state="visible" r:id="rId13"/>
    <sheet name="Berwyn Police Department" sheetId="14" state="visible" r:id="rId14"/>
    <sheet name="Bloomingdale Police Department" sheetId="15" state="visible" r:id="rId15"/>
    <sheet name="Bloomington Police Department" sheetId="16" state="visible" r:id="rId16"/>
    <sheet name="Blue Island Police Department" sheetId="17" state="visible" r:id="rId17"/>
    <sheet name="Bourbonnais Police Department" sheetId="18" state="visible" r:id="rId18"/>
    <sheet name="Bridgeview Police Department" sheetId="19" state="visible" r:id="rId19"/>
    <sheet name="Buffalo Grove Police Department" sheetId="20" state="visible" r:id="rId20"/>
    <sheet name="Burbank Police Department" sheetId="21" state="visible" r:id="rId21"/>
    <sheet name="Burr Ridge Police Department" sheetId="22" state="visible" r:id="rId22"/>
    <sheet name="Calumet City Police Department" sheetId="23" state="visible" r:id="rId23"/>
    <sheet name="Carlinville Police Department" sheetId="24" state="visible" r:id="rId24"/>
    <sheet name="Carol Stream Police Department" sheetId="25" state="visible" r:id="rId25"/>
    <sheet name="Carpentersville Police Departme" sheetId="26" state="visible" r:id="rId26"/>
    <sheet name="Cass County SO" sheetId="27" state="visible" r:id="rId27"/>
    <sheet name="Champaign County SO" sheetId="28" state="visible" r:id="rId28"/>
    <sheet name="Champaign Police Department" sheetId="29" state="visible" r:id="rId29"/>
    <sheet name="Cherry Valley Police Department" sheetId="30" state="visible" r:id="rId30"/>
    <sheet name="Chicago Police Department" sheetId="31" state="visible" r:id="rId31"/>
    <sheet name="Cicero Police Department" sheetId="32" state="visible" r:id="rId32"/>
    <sheet name="Cook County SO" sheetId="33" state="visible" r:id="rId33"/>
    <sheet name="Crest Hill Police Department" sheetId="34" state="visible" r:id="rId34"/>
    <sheet name="Crystal Lake Police Department" sheetId="35" state="visible" r:id="rId35"/>
    <sheet name="Darien Police Department" sheetId="36" state="visible" r:id="rId36"/>
    <sheet name="Deerfield Police Department" sheetId="37" state="visible" r:id="rId37"/>
    <sheet name="Dekalb PD 2023" sheetId="38" state="visible" r:id="rId38"/>
    <sheet name="Dixmoor Police Department" sheetId="39" state="visible" r:id="rId39"/>
    <sheet name="Downers Grove Police Department" sheetId="40" state="visible" r:id="rId40"/>
    <sheet name="Dupage County SO" sheetId="41" state="visible" r:id="rId41"/>
    <sheet name="East Dundee Police Department" sheetId="42" state="visible" r:id="rId42"/>
    <sheet name="East Moline Police Department" sheetId="43" state="visible" r:id="rId43"/>
    <sheet name="Elgin Police Department" sheetId="44" state="visible" r:id="rId44"/>
    <sheet name="Elk Grove Village Police Depart" sheetId="45" state="visible" r:id="rId45"/>
    <sheet name="Elmwood Park Police Department" sheetId="46" state="visible" r:id="rId46"/>
    <sheet name="Evanston Police Department" sheetId="47" state="visible" r:id="rId47"/>
    <sheet name="Fairview Heights Police Departm" sheetId="48" state="visible" r:id="rId48"/>
    <sheet name="Ford County SO" sheetId="49" state="visible" r:id="rId49"/>
    <sheet name="Forest Park Police Department" sheetId="50" state="visible" r:id="rId50"/>
    <sheet name="Forest Preserve Dist Of Will Co" sheetId="51" state="visible" r:id="rId51"/>
    <sheet name="Forest Preserves Of Cook County" sheetId="52" state="visible" r:id="rId52"/>
    <sheet name="Forreston Police Department" sheetId="53" state="visible" r:id="rId53"/>
    <sheet name="Fox Lake Police Department" sheetId="54" state="visible" r:id="rId54"/>
    <sheet name="Frankfort Police Department" sheetId="55" state="visible" r:id="rId55"/>
    <sheet name="Franklin Park Police Department" sheetId="56" state="visible" r:id="rId56"/>
    <sheet name="Freeport Police Department" sheetId="57" state="visible" r:id="rId57"/>
    <sheet name="Geneva Police Department" sheetId="58" state="visible" r:id="rId58"/>
    <sheet name="Glen Ellyn Police Department" sheetId="59" state="visible" r:id="rId59"/>
    <sheet name="Glendale Heights Police Departm" sheetId="60" state="visible" r:id="rId60"/>
    <sheet name="Glenview Police Department" sheetId="61" state="visible" r:id="rId61"/>
    <sheet name="Gurnee Police Department" sheetId="62" state="visible" r:id="rId62"/>
    <sheet name="Hampshire Police Department" sheetId="63" state="visible" r:id="rId63"/>
    <sheet name="Hanover Park Police Department" sheetId="64" state="visible" r:id="rId64"/>
    <sheet name="Harvard PD 2023" sheetId="65" state="visible" r:id="rId65"/>
    <sheet name="Harvey Police Department" sheetId="66" state="visible" r:id="rId66"/>
    <sheet name="Harwood Heights Police Departme" sheetId="67" state="visible" r:id="rId67"/>
    <sheet name="Hazel Crest Police Department" sheetId="68" state="visible" r:id="rId68"/>
    <sheet name="Hickory Hills Police Department" sheetId="69" state="visible" r:id="rId69"/>
    <sheet name="Highland Park Police Department" sheetId="70" state="visible" r:id="rId70"/>
    <sheet name="Highwood Police Department" sheetId="71" state="visible" r:id="rId71"/>
    <sheet name="Hoffman Estates Police Departme" sheetId="72" state="visible" r:id="rId72"/>
    <sheet name="Homewood Police Department" sheetId="73" state="visible" r:id="rId73"/>
    <sheet name="Huntley Police Department" sheetId="74" state="visible" r:id="rId74"/>
    <sheet name="Illinois State Police" sheetId="75" state="visible" r:id="rId75"/>
    <sheet name="Inverness Police Department" sheetId="76" state="visible" r:id="rId76"/>
    <sheet name="Iroquois County SO 2023" sheetId="77" state="visible" r:id="rId77"/>
    <sheet name="Island Lake PD 2023" sheetId="78" state="visible" r:id="rId78"/>
    <sheet name="Joliet Police Department" sheetId="79" state="visible" r:id="rId79"/>
    <sheet name="Kendall County Sa 2023" sheetId="80" state="visible" r:id="rId80"/>
    <sheet name="Kendall County Sheriffs Office" sheetId="81" state="visible" r:id="rId81"/>
    <sheet name="La Grange Police Department" sheetId="82" state="visible" r:id="rId82"/>
    <sheet name="Lake County SO" sheetId="83" state="visible" r:id="rId83"/>
    <sheet name="Lake County Sa 2023" sheetId="84" state="visible" r:id="rId84"/>
    <sheet name="Lake Zurich Police Department" sheetId="85" state="visible" r:id="rId85"/>
    <sheet name="Lansing Police Department" sheetId="86" state="visible" r:id="rId86"/>
    <sheet name="Lee County Sa 2023" sheetId="87" state="visible" r:id="rId87"/>
    <sheet name="Libertyville Police Department" sheetId="88" state="visible" r:id="rId88"/>
    <sheet name="Lincolnshire Police Department" sheetId="89" state="visible" r:id="rId89"/>
    <sheet name="Lincolnwood Police Department" sheetId="90" state="visible" r:id="rId90"/>
    <sheet name="Lisle Police Department" sheetId="91" state="visible" r:id="rId91"/>
    <sheet name="Lombard Police Department" sheetId="92" state="visible" r:id="rId92"/>
    <sheet name="Madison County SO" sheetId="93" state="visible" r:id="rId93"/>
    <sheet name="Marshall County SO" sheetId="94" state="visible" r:id="rId94"/>
    <sheet name="Matteson Police Department" sheetId="95" state="visible" r:id="rId95"/>
    <sheet name="Maywood Police Department" sheetId="96" state="visible" r:id="rId96"/>
    <sheet name="McHenry County SO" sheetId="97" state="visible" r:id="rId97"/>
    <sheet name="Melrose Park Police Department" sheetId="98" state="visible" r:id="rId98"/>
    <sheet name="Midlothian Police Department" sheetId="99" state="visible" r:id="rId99"/>
    <sheet name="Moline Police Department" sheetId="100" state="visible" r:id="rId100"/>
    <sheet name="Monmouth Department Of Public S" sheetId="101" state="visible" r:id="rId101"/>
    <sheet name="Montgomery Police Department" sheetId="102" state="visible" r:id="rId102"/>
    <sheet name="Morris Police Department" sheetId="103" state="visible" r:id="rId103"/>
    <sheet name="Mount Prospect Police Departmen" sheetId="104" state="visible" r:id="rId104"/>
    <sheet name="Mundelein Police Department" sheetId="105" state="visible" r:id="rId105"/>
    <sheet name="Naperville Police Department" sheetId="106" state="visible" r:id="rId106"/>
    <sheet name="Niles Police Department" sheetId="107" state="visible" r:id="rId107"/>
    <sheet name="Normal Police Department" sheetId="108" state="visible" r:id="rId108"/>
    <sheet name="Norridge Police Department" sheetId="109" state="visible" r:id="rId109"/>
    <sheet name="Northbrook Police Department" sheetId="110" state="visible" r:id="rId110"/>
    <sheet name="Northlake Police Department" sheetId="111" state="visible" r:id="rId111"/>
    <sheet name="Oak Forest Police Department" sheetId="112" state="visible" r:id="rId112"/>
    <sheet name="Oak Lawn Police Department" sheetId="113" state="visible" r:id="rId113"/>
    <sheet name="Oak Park Police Department" sheetId="114" state="visible" r:id="rId114"/>
    <sheet name="Orland Park Police Department" sheetId="115" state="visible" r:id="rId115"/>
    <sheet name="Oswego Police Department" sheetId="116" state="visible" r:id="rId116"/>
    <sheet name="Ottawa Police Department" sheetId="117" state="visible" r:id="rId117"/>
    <sheet name="Palatine Police Department" sheetId="118" state="visible" r:id="rId118"/>
    <sheet name="Palos Heights Police Department" sheetId="119" state="visible" r:id="rId119"/>
    <sheet name="Park City Police Department" sheetId="120" state="visible" r:id="rId120"/>
    <sheet name="Park Forest Police Department" sheetId="121" state="visible" r:id="rId121"/>
    <sheet name="Park Ridge Police Department" sheetId="122" state="visible" r:id="rId122"/>
    <sheet name="Peoria Police Department" sheetId="123" state="visible" r:id="rId123"/>
    <sheet name="Peotone PD 2023" sheetId="124" state="visible" r:id="rId124"/>
    <sheet name="Plainfield Police Department" sheetId="125" state="visible" r:id="rId125"/>
    <sheet name="Plano Police Department" sheetId="126" state="visible" r:id="rId126"/>
    <sheet name="Prospect Heights PD 2023" sheetId="127" state="visible" r:id="rId127"/>
    <sheet name="Rantoul Police Department" sheetId="128" state="visible" r:id="rId128"/>
    <sheet name="Riverside Police Department" sheetId="129" state="visible" r:id="rId129"/>
    <sheet name="Rochelle PD V2 2023" sheetId="130" state="visible" r:id="rId130"/>
    <sheet name="Rolling Meadows Police Departme" sheetId="131" state="visible" r:id="rId131"/>
    <sheet name="Rosemont Police Department" sheetId="132" state="visible" r:id="rId132"/>
    <sheet name="Round Lake Beach Police Departm" sheetId="133" state="visible" r:id="rId133"/>
    <sheet name="Round Lake Police Department" sheetId="134" state="visible" r:id="rId134"/>
    <sheet name="Saint Charles PD 2023" sheetId="135" state="visible" r:id="rId135"/>
    <sheet name="Schaumburg Police Department" sheetId="136" state="visible" r:id="rId136"/>
    <sheet name="Schiller Park Police Department" sheetId="137" state="visible" r:id="rId137"/>
    <sheet name="Skokie Police Department" sheetId="138" state="visible" r:id="rId138"/>
    <sheet name="Sleepy Hollow Police Department" sheetId="139" state="visible" r:id="rId139"/>
    <sheet name="South Chicago Heights Police De" sheetId="140" state="visible" r:id="rId140"/>
    <sheet name="South Holland Police Department" sheetId="141" state="visible" r:id="rId141"/>
    <sheet name="Spring Valley Police Department" sheetId="142" state="visible" r:id="rId142"/>
    <sheet name="Steger Police Department" sheetId="143" state="visible" r:id="rId143"/>
    <sheet name="Stickney Police Department" sheetId="144" state="visible" r:id="rId144"/>
    <sheet name="Streamwood Police Department" sheetId="145" state="visible" r:id="rId145"/>
    <sheet name="Summit Police Department" sheetId="146" state="visible" r:id="rId146"/>
    <sheet name="University Of Illinois Chicago " sheetId="147" state="visible" r:id="rId147"/>
    <sheet name="Urbana Police Department" sheetId="148" state="visible" r:id="rId148"/>
    <sheet name="Villa Park Police Department" sheetId="149" state="visible" r:id="rId149"/>
    <sheet name="Village Of Vernon Hills Police " sheetId="150" state="visible" r:id="rId150"/>
    <sheet name="Warrenville Police Department" sheetId="151" state="visible" r:id="rId151"/>
    <sheet name="Wauconda Police Department" sheetId="152" state="visible" r:id="rId152"/>
    <sheet name="Waukegan Police Department" sheetId="153" state="visible" r:id="rId153"/>
    <sheet name="Wenona Police Department" sheetId="154" state="visible" r:id="rId154"/>
    <sheet name="West Chicago Police Department" sheetId="155" state="visible" r:id="rId155"/>
    <sheet name="Westmont Police Department" sheetId="156" state="visible" r:id="rId156"/>
    <sheet name="Wheaton Police Department" sheetId="157" state="visible" r:id="rId157"/>
    <sheet name="Wheeling Police Department" sheetId="158" state="visible" r:id="rId158"/>
    <sheet name="Will County SO" sheetId="159" state="visible" r:id="rId159"/>
    <sheet name="Willowbrook Police Department" sheetId="160" state="visible" r:id="rId160"/>
    <sheet name="Winnebago County Sa 2023" sheetId="161" state="visible" r:id="rId161"/>
    <sheet name="Winthrop Harbor PD 2023" sheetId="162" state="visible" r:id="rId162"/>
    <sheet name="Wood Dale Police Department" sheetId="163" state="visible" r:id="rId163"/>
    <sheet name="Woodridge Police Department" sheetId="164" state="visible" r:id="rId164"/>
    <sheet name="Woodstock Police Department" sheetId="165" state="visible" r:id="rId165"/>
    <sheet name="Worth Police Department" sheetId="166" state="visible" r:id="rId166"/>
    <sheet name="Zion Police Department" sheetId="167" state="visible" r:id="rId167"/>
  </sheets>
</workbook>
</file>

<file path=xl/sharedStrings.xml><?xml version="1.0" encoding="utf-8"?>
<sst xmlns="http://schemas.openxmlformats.org/spreadsheetml/2006/main" count="346" uniqueCount="346">
  <si>
    <t xml:space="preserve">Request Date</t>
  </si>
  <si>
    <t xml:space="preserve">Response Date</t>
  </si>
  <si>
    <t xml:space="preserve">Response</t>
  </si>
  <si>
    <t xml:space="preserve">File Name</t>
  </si>
  <si>
    <t xml:space="preserve">Reporting Agency</t>
  </si>
  <si>
    <t xml:space="preserve">Granted (provided certification form)</t>
  </si>
  <si>
    <t xml:space="preserve">Addison PD 2023</t>
  </si>
  <si>
    <t xml:space="preserve">Addison Police Department</t>
  </si>
  <si>
    <t xml:space="preserve">Granted  (provided certificaton form)</t>
  </si>
  <si>
    <t xml:space="preserve">Other (describe in Comments/Notes)</t>
  </si>
  <si>
    <t xml:space="preserve">Alexis PD 2023</t>
  </si>
  <si>
    <t xml:space="preserve">Algonquin PD 2023</t>
  </si>
  <si>
    <t xml:space="preserve">Algonquin Police Department</t>
  </si>
  <si>
    <t xml:space="preserve">Alsip PD 2023</t>
  </si>
  <si>
    <t xml:space="preserve">Alsip Police Department</t>
  </si>
  <si>
    <t xml:space="preserve">Denied (gave written notice explaining why)</t>
  </si>
  <si>
    <t xml:space="preserve">Arlington Heights PD 2023</t>
  </si>
  <si>
    <t xml:space="preserve">Arlington Heights Police Department</t>
  </si>
  <si>
    <t xml:space="preserve">Aurora PD 2023</t>
  </si>
  <si>
    <t xml:space="preserve">Aurora Police Department</t>
  </si>
  <si>
    <t xml:space="preserve">Bartlett PD 2023</t>
  </si>
  <si>
    <t xml:space="preserve">Bartlett Police Department</t>
  </si>
  <si>
    <t xml:space="preserve">Batavia PD 2023</t>
  </si>
  <si>
    <t xml:space="preserve">Batavia Police Department</t>
  </si>
  <si>
    <t xml:space="preserve">Bedford Park PD 2023</t>
  </si>
  <si>
    <t xml:space="preserve">Bedford Park Police Department</t>
  </si>
  <si>
    <t xml:space="preserve">Bellwood PD 2023</t>
  </si>
  <si>
    <t xml:space="preserve">Bellwood Police Department</t>
  </si>
  <si>
    <t xml:space="preserve">Belvidere PD 2023</t>
  </si>
  <si>
    <t xml:space="preserve">Belvidere Police Department</t>
  </si>
  <si>
    <t xml:space="preserve">Bensenville PD 2023</t>
  </si>
  <si>
    <t xml:space="preserve">Bensenville Police Department</t>
  </si>
  <si>
    <t xml:space="preserve">Berkeley PD 2023</t>
  </si>
  <si>
    <t xml:space="preserve">Berwyn PD 2023</t>
  </si>
  <si>
    <t xml:space="preserve">Berwyn Police Department</t>
  </si>
  <si>
    <t xml:space="preserve">Bloomingdale PD 2023</t>
  </si>
  <si>
    <t xml:space="preserve">Bloomingdale Police Department</t>
  </si>
  <si>
    <t xml:space="preserve">Bloomington PD 2023</t>
  </si>
  <si>
    <t xml:space="preserve">Bloomington Police Department</t>
  </si>
  <si>
    <t xml:space="preserve">Blue Island PD 2023</t>
  </si>
  <si>
    <t xml:space="preserve">Blue Island Police Department</t>
  </si>
  <si>
    <t xml:space="preserve">Bourbonnais PD 2023</t>
  </si>
  <si>
    <t xml:space="preserve">Bourbonnais Police Department</t>
  </si>
  <si>
    <t xml:space="preserve">Bridgeview PD 2023</t>
  </si>
  <si>
    <t xml:space="preserve">Bridgeview Police Department</t>
  </si>
  <si>
    <t xml:space="preserve">Buffalo Grove PD 2023</t>
  </si>
  <si>
    <t xml:space="preserve">Buffalo Grove Police Department</t>
  </si>
  <si>
    <t xml:space="preserve">Burbank PD 2023</t>
  </si>
  <si>
    <t xml:space="preserve">Burbank Police Department</t>
  </si>
  <si>
    <t xml:space="preserve">Burr Ridge PD 2023</t>
  </si>
  <si>
    <t xml:space="preserve">Burr Ridge Police Department</t>
  </si>
  <si>
    <t xml:space="preserve">Calumet City PD 2023</t>
  </si>
  <si>
    <t xml:space="preserve">Calumet City Police Department</t>
  </si>
  <si>
    <t xml:space="preserve">I hereby certify and attest that our law enforcement agency HAS NOT received any requests for completion of a certification form for a U-Visa or T-Visa during this reporting period.</t>
  </si>
  <si>
    <t xml:space="preserve">Carlinville PD 2023</t>
  </si>
  <si>
    <t xml:space="preserve">Carlinville Police Department</t>
  </si>
  <si>
    <t xml:space="preserve">Carol Stream PD 2023</t>
  </si>
  <si>
    <t xml:space="preserve">Carol Stream Police Department</t>
  </si>
  <si>
    <t xml:space="preserve">Carpentersville PD 2023</t>
  </si>
  <si>
    <t xml:space="preserve">Carpentersville Police Department</t>
  </si>
  <si>
    <t xml:space="preserve">Cass County PD 2023</t>
  </si>
  <si>
    <t xml:space="preserve">Cass County SO</t>
  </si>
  <si>
    <t xml:space="preserve">Champaign County SO 2023</t>
  </si>
  <si>
    <t xml:space="preserve">Champaign County SO</t>
  </si>
  <si>
    <t xml:space="preserve">Champaign PD 2023</t>
  </si>
  <si>
    <t xml:space="preserve">Champaign Police Department</t>
  </si>
  <si>
    <t xml:space="preserve">Cherry Valley PD 2023</t>
  </si>
  <si>
    <t xml:space="preserve">Cherry Valley Police Department</t>
  </si>
  <si>
    <t xml:space="preserve">GRANTED</t>
  </si>
  <si>
    <t xml:space="preserve">Cpd V2</t>
  </si>
  <si>
    <t xml:space="preserve">Chicago Police Department</t>
  </si>
  <si>
    <t xml:space="preserve">DENIED</t>
  </si>
  <si>
    <t xml:space="preserve">Cicero PD 2023</t>
  </si>
  <si>
    <t xml:space="preserve">Cicero Police Department</t>
  </si>
  <si>
    <t xml:space="preserve">Cook County SO 2023</t>
  </si>
  <si>
    <t xml:space="preserve">Cook County SO</t>
  </si>
  <si>
    <t xml:space="preserve">Crest Hill PD 2023</t>
  </si>
  <si>
    <t xml:space="preserve">Crest Hill Police Department</t>
  </si>
  <si>
    <t xml:space="preserve">Crystal Lake PD 2023</t>
  </si>
  <si>
    <t xml:space="preserve">Crystal Lake Police Department</t>
  </si>
  <si>
    <t xml:space="preserve">Darien PD 2023</t>
  </si>
  <si>
    <t xml:space="preserve">Darien Police Department</t>
  </si>
  <si>
    <t xml:space="preserve">Deerfield PD 2023</t>
  </si>
  <si>
    <t xml:space="preserve">Deerfield Police Department</t>
  </si>
  <si>
    <t xml:space="preserve">Dekalb PD 2023</t>
  </si>
  <si>
    <t xml:space="preserve">Dixmoor PD 2023</t>
  </si>
  <si>
    <t xml:space="preserve">Dixmoor Police Department</t>
  </si>
  <si>
    <t xml:space="preserve">Downers Grove PD 2023</t>
  </si>
  <si>
    <t xml:space="preserve">Downers Grove Police Department</t>
  </si>
  <si>
    <t xml:space="preserve">Dupage County SO 2023</t>
  </si>
  <si>
    <t xml:space="preserve">Dupage County SO</t>
  </si>
  <si>
    <t xml:space="preserve">East Dundee PD 2023</t>
  </si>
  <si>
    <t xml:space="preserve">East Dundee Police Department</t>
  </si>
  <si>
    <t xml:space="preserve">East Moline PD 2023</t>
  </si>
  <si>
    <t xml:space="preserve">East Moline Police Department</t>
  </si>
  <si>
    <t xml:space="preserve">Elgin PD 2023</t>
  </si>
  <si>
    <t xml:space="preserve">Elgin Police Department</t>
  </si>
  <si>
    <t xml:space="preserve">Elk Grove Village PD 2023</t>
  </si>
  <si>
    <t xml:space="preserve">Elk Grove Village Police Department</t>
  </si>
  <si>
    <t xml:space="preserve">Elmwood Park PD 2023</t>
  </si>
  <si>
    <t xml:space="preserve">Elmwood Park Police Department</t>
  </si>
  <si>
    <t xml:space="preserve">Evanston PD 2023</t>
  </si>
  <si>
    <t xml:space="preserve">Evanston Police Department</t>
  </si>
  <si>
    <t xml:space="preserve">Fairview Heights PD 2023</t>
  </si>
  <si>
    <t xml:space="preserve">Fairview Heights Police Department</t>
  </si>
  <si>
    <t xml:space="preserve">Ford County SO 2023</t>
  </si>
  <si>
    <t xml:space="preserve">Ford County SO</t>
  </si>
  <si>
    <t xml:space="preserve">Forest Park PD 2023</t>
  </si>
  <si>
    <t xml:space="preserve">Forest Park Police Department</t>
  </si>
  <si>
    <t xml:space="preserve">Forest Preserve Dist Of Will County 2023</t>
  </si>
  <si>
    <t xml:space="preserve">Forest Preserves Of Cook County 2023</t>
  </si>
  <si>
    <t xml:space="preserve">Forreston PD 2023</t>
  </si>
  <si>
    <t xml:space="preserve">Forreston Police Department</t>
  </si>
  <si>
    <t xml:space="preserve">Fox Lake PD 2023</t>
  </si>
  <si>
    <t xml:space="preserve">Fox Lake Police Department</t>
  </si>
  <si>
    <t xml:space="preserve">Frankfort PD 2023</t>
  </si>
  <si>
    <t xml:space="preserve">Frankfort Police Department</t>
  </si>
  <si>
    <t xml:space="preserve">Franklin Park PD 2023</t>
  </si>
  <si>
    <t xml:space="preserve">Franklin Park Police Department</t>
  </si>
  <si>
    <t xml:space="preserve">Freeport PD 2023</t>
  </si>
  <si>
    <t xml:space="preserve">Freeport Police Department</t>
  </si>
  <si>
    <t xml:space="preserve">Geneva PD 2023</t>
  </si>
  <si>
    <t xml:space="preserve">Geneva Police Department</t>
  </si>
  <si>
    <t xml:space="preserve">Glen Ellyn PD 2023</t>
  </si>
  <si>
    <t xml:space="preserve">Glen Ellyn Police Department</t>
  </si>
  <si>
    <t xml:space="preserve">Glendale Heights PD 2023</t>
  </si>
  <si>
    <t xml:space="preserve">Glendale Heights Police Department</t>
  </si>
  <si>
    <t xml:space="preserve">GRanted (provided certification form)</t>
  </si>
  <si>
    <t xml:space="preserve">Glenview PD 2023</t>
  </si>
  <si>
    <t xml:space="preserve">Glenview Police Department</t>
  </si>
  <si>
    <t xml:space="preserve">Gurnee PD 2023</t>
  </si>
  <si>
    <t xml:space="preserve">Gurnee Police Department</t>
  </si>
  <si>
    <t xml:space="preserve">Hampshire PD 2023</t>
  </si>
  <si>
    <t xml:space="preserve">Hampshire Police Department</t>
  </si>
  <si>
    <t xml:space="preserve">Hanover Park PD 2023</t>
  </si>
  <si>
    <t xml:space="preserve">Hanover Park Police Department</t>
  </si>
  <si>
    <t xml:space="preserve">Harvard PD 2023</t>
  </si>
  <si>
    <t xml:space="preserve">Harvey PD 2023</t>
  </si>
  <si>
    <t xml:space="preserve">Harvey Police Department</t>
  </si>
  <si>
    <t xml:space="preserve">Harwood Heights PD 2023</t>
  </si>
  <si>
    <t xml:space="preserve">Harwood Heights Police Department</t>
  </si>
  <si>
    <t xml:space="preserve">Hazel Crest PD 2023</t>
  </si>
  <si>
    <t xml:space="preserve">Hazel Crest Police Department</t>
  </si>
  <si>
    <t xml:space="preserve">Hickory Hills PD 2023</t>
  </si>
  <si>
    <t xml:space="preserve">Hickory Hills Police Department</t>
  </si>
  <si>
    <t xml:space="preserve">Highland Park PD 2023</t>
  </si>
  <si>
    <t xml:space="preserve">Highland Park Police Department</t>
  </si>
  <si>
    <t xml:space="preserve">Highwood PD 2023</t>
  </si>
  <si>
    <t xml:space="preserve">Highwood Police Department</t>
  </si>
  <si>
    <t xml:space="preserve">Hoffman Estates PD 2023</t>
  </si>
  <si>
    <t xml:space="preserve">Hoffman Estates Police Department</t>
  </si>
  <si>
    <t xml:space="preserve">Homewood PD 2023</t>
  </si>
  <si>
    <t xml:space="preserve">Homewood Police Department</t>
  </si>
  <si>
    <t xml:space="preserve">Huntley PD 2023</t>
  </si>
  <si>
    <t xml:space="preserve">Huntley Police Department</t>
  </si>
  <si>
    <t xml:space="preserve">Illinois State Police PD 2023</t>
  </si>
  <si>
    <t xml:space="preserve">Illinois State Police</t>
  </si>
  <si>
    <t xml:space="preserve">Inverness PD 2023</t>
  </si>
  <si>
    <t xml:space="preserve">Inverness Police Department</t>
  </si>
  <si>
    <t xml:space="preserve">Iroquois County SO 2023</t>
  </si>
  <si>
    <t xml:space="preserve">Island Lake PD 2023</t>
  </si>
  <si>
    <t xml:space="preserve">Joliet PD 2023</t>
  </si>
  <si>
    <t xml:space="preserve">Joliet Police Department</t>
  </si>
  <si>
    <t xml:space="preserve">Kendall County Sa 2023</t>
  </si>
  <si>
    <t xml:space="preserve">Kendall County SO 2023</t>
  </si>
  <si>
    <t xml:space="preserve">Kendall County Sheriffs Office</t>
  </si>
  <si>
    <t xml:space="preserve">La Grange PD 2023</t>
  </si>
  <si>
    <t xml:space="preserve">La Grange Police Department</t>
  </si>
  <si>
    <t xml:space="preserve">Lake County SO 2023</t>
  </si>
  <si>
    <t xml:space="preserve">Lake County SO</t>
  </si>
  <si>
    <t xml:space="preserve">Denied</t>
  </si>
  <si>
    <t xml:space="preserve">Lake County Sa 2023</t>
  </si>
  <si>
    <t xml:space="preserve">Approved</t>
  </si>
  <si>
    <t xml:space="preserve">Refferred to HP-PD</t>
  </si>
  <si>
    <t xml:space="preserve">to HP-PD</t>
  </si>
  <si>
    <t xml:space="preserve">approved</t>
  </si>
  <si>
    <t xml:space="preserve">MIA</t>
  </si>
  <si>
    <t xml:space="preserve">Refer toVernon PD</t>
  </si>
  <si>
    <t xml:space="preserve">Nee+F2:F47d more info</t>
  </si>
  <si>
    <t xml:space="preserve">Approval- Victim of Sexual Harassment at the workplace</t>
  </si>
  <si>
    <t xml:space="preserve">Lake Zurich PD 2023</t>
  </si>
  <si>
    <t xml:space="preserve">Lake Zurich Police Department</t>
  </si>
  <si>
    <t xml:space="preserve">Approval- Victim of Violation of an Order of Protection (arrest warrant issued for offender)</t>
  </si>
  <si>
    <t xml:space="preserve">Lansing PD 2023</t>
  </si>
  <si>
    <t xml:space="preserve">Lansing Police Department</t>
  </si>
  <si>
    <t xml:space="preserve">Lee County Sa 2023</t>
  </si>
  <si>
    <t xml:space="preserve">Libertyville PD 2023</t>
  </si>
  <si>
    <t xml:space="preserve">Libertyville Police Department</t>
  </si>
  <si>
    <t xml:space="preserve">Lincolnshire PD 2023</t>
  </si>
  <si>
    <t xml:space="preserve">Lincolnshire Police Department</t>
  </si>
  <si>
    <t xml:space="preserve">Lincolnwood PD 2023</t>
  </si>
  <si>
    <t xml:space="preserve">Lincolnwood Police Department</t>
  </si>
  <si>
    <t xml:space="preserve">Lisle PD 2023</t>
  </si>
  <si>
    <t xml:space="preserve">Lisle Police Department</t>
  </si>
  <si>
    <t xml:space="preserve">Lombard PD 2023</t>
  </si>
  <si>
    <t xml:space="preserve">Lombard Police Department</t>
  </si>
  <si>
    <t xml:space="preserve">Madison County SO 2023</t>
  </si>
  <si>
    <t xml:space="preserve">Madison County SO</t>
  </si>
  <si>
    <t xml:space="preserve">Marshall County SO 2023</t>
  </si>
  <si>
    <t xml:space="preserve">Marshall County SO</t>
  </si>
  <si>
    <t xml:space="preserve">Matteson PD 2023</t>
  </si>
  <si>
    <t xml:space="preserve">Matteson Police Department</t>
  </si>
  <si>
    <t xml:space="preserve">Maywood PD 2023</t>
  </si>
  <si>
    <t xml:space="preserve">Maywood Police Department</t>
  </si>
  <si>
    <t xml:space="preserve">McHenry County SO 2023</t>
  </si>
  <si>
    <t xml:space="preserve">McHenry County SO</t>
  </si>
  <si>
    <t xml:space="preserve">Melrose Park PD 2023</t>
  </si>
  <si>
    <t xml:space="preserve">Melrose Park Police Department</t>
  </si>
  <si>
    <t xml:space="preserve">Midlothian PD 2023</t>
  </si>
  <si>
    <t xml:space="preserve">Midlothian Police Department</t>
  </si>
  <si>
    <t xml:space="preserve">Moline PD 2023</t>
  </si>
  <si>
    <t xml:space="preserve">Moline Police Department</t>
  </si>
  <si>
    <t xml:space="preserve">Monmouth PD 2023</t>
  </si>
  <si>
    <t xml:space="preserve">Monmouth Department Of Public Safety</t>
  </si>
  <si>
    <t xml:space="preserve">Montgomery PD 2023</t>
  </si>
  <si>
    <t xml:space="preserve">Montgomery Police Department</t>
  </si>
  <si>
    <t xml:space="preserve">Morris PD 2023</t>
  </si>
  <si>
    <t xml:space="preserve">Morris Police Department</t>
  </si>
  <si>
    <t xml:space="preserve">Mount Prospect PD 2023</t>
  </si>
  <si>
    <t xml:space="preserve">Mount Prospect Police Department</t>
  </si>
  <si>
    <t xml:space="preserve">Signed</t>
  </si>
  <si>
    <t xml:space="preserve">Mundelein PD 2023</t>
  </si>
  <si>
    <t xml:space="preserve">Mundelein Police Department</t>
  </si>
  <si>
    <t xml:space="preserve">Signed with disapproval.</t>
  </si>
  <si>
    <t xml:space="preserve">Did not sign - past 7 years per our policy</t>
  </si>
  <si>
    <t xml:space="preserve">Signed with disapproval and comments</t>
  </si>
  <si>
    <t xml:space="preserve">Naperville PD 2023</t>
  </si>
  <si>
    <t xml:space="preserve">Naperville Police Department</t>
  </si>
  <si>
    <t xml:space="preserve">Niles PD 2023</t>
  </si>
  <si>
    <t xml:space="preserve">Niles Police Department</t>
  </si>
  <si>
    <t xml:space="preserve">Normal PD 2023</t>
  </si>
  <si>
    <t xml:space="preserve">Normal Police Department</t>
  </si>
  <si>
    <t xml:space="preserve">Norridge  PD 2023</t>
  </si>
  <si>
    <t xml:space="preserve">Norridge Police Department</t>
  </si>
  <si>
    <t xml:space="preserve">Northbrook PD 2023</t>
  </si>
  <si>
    <t xml:space="preserve">Northbrook Police Department</t>
  </si>
  <si>
    <t xml:space="preserve">Northlake PD 2023</t>
  </si>
  <si>
    <t xml:space="preserve">Northlake Police Department</t>
  </si>
  <si>
    <t xml:space="preserve">Oak Forest PD 2023</t>
  </si>
  <si>
    <t xml:space="preserve">Oak Forest Police Department</t>
  </si>
  <si>
    <t xml:space="preserve">Oak Lawn PD 2023</t>
  </si>
  <si>
    <t xml:space="preserve">Oak Lawn Police Department</t>
  </si>
  <si>
    <t xml:space="preserve">Oak Park PD 2023</t>
  </si>
  <si>
    <t xml:space="preserve">Oak Park Police Department</t>
  </si>
  <si>
    <t xml:space="preserve">Orland Park 2023</t>
  </si>
  <si>
    <t xml:space="preserve">Orland Park Police Department</t>
  </si>
  <si>
    <t xml:space="preserve">Oswego PD 2023</t>
  </si>
  <si>
    <t xml:space="preserve">Oswego Police Department</t>
  </si>
  <si>
    <t xml:space="preserve">Ottawa PD 2023</t>
  </si>
  <si>
    <t xml:space="preserve">Ottawa Police Department</t>
  </si>
  <si>
    <t xml:space="preserve">Palatine PD 2023</t>
  </si>
  <si>
    <t xml:space="preserve">Palatine Police Department</t>
  </si>
  <si>
    <t xml:space="preserve">Palos Heights PD 2023</t>
  </si>
  <si>
    <t xml:space="preserve">Palos Heights Police Department</t>
  </si>
  <si>
    <t xml:space="preserve">Park City PD 2023</t>
  </si>
  <si>
    <t xml:space="preserve">Park City Police Department</t>
  </si>
  <si>
    <t xml:space="preserve">Park Forest PD 2023</t>
  </si>
  <si>
    <t xml:space="preserve">Park Forest Police Department</t>
  </si>
  <si>
    <t xml:space="preserve">Park Ridge PD 2023</t>
  </si>
  <si>
    <t xml:space="preserve">Park Ridge Police Department</t>
  </si>
  <si>
    <t xml:space="preserve">Peoria PD 2023</t>
  </si>
  <si>
    <t xml:space="preserve">Peoria Police Department</t>
  </si>
  <si>
    <t xml:space="preserve">Peotone PD 2023</t>
  </si>
  <si>
    <t xml:space="preserve">Plainfield PD 2023</t>
  </si>
  <si>
    <t xml:space="preserve">Plainfield Police Department</t>
  </si>
  <si>
    <t xml:space="preserve">Plano PD 2023</t>
  </si>
  <si>
    <t xml:space="preserve">Plano Police Department</t>
  </si>
  <si>
    <t xml:space="preserve">Prospect Heights PD 2023</t>
  </si>
  <si>
    <t xml:space="preserve">Rantoul PD 2023</t>
  </si>
  <si>
    <t xml:space="preserve">Rantoul Police Department</t>
  </si>
  <si>
    <t xml:space="preserve">Riverside PD 2023</t>
  </si>
  <si>
    <t xml:space="preserve">Riverside Police Department</t>
  </si>
  <si>
    <t xml:space="preserve">Rochelle PD V2 2023</t>
  </si>
  <si>
    <t xml:space="preserve">Rolling Meadows PD 2023</t>
  </si>
  <si>
    <t xml:space="preserve">Rolling Meadows Police Department</t>
  </si>
  <si>
    <t xml:space="preserve">granted (provided certification form)</t>
  </si>
  <si>
    <t xml:space="preserve">Rosemont PD 2023</t>
  </si>
  <si>
    <t xml:space="preserve">Rosemont Police Department</t>
  </si>
  <si>
    <t xml:space="preserve">Round Lake Beach PD 2023</t>
  </si>
  <si>
    <t xml:space="preserve">Round Lake Beach Police Department</t>
  </si>
  <si>
    <t xml:space="preserve">Round Lake PD 2023</t>
  </si>
  <si>
    <t xml:space="preserve">Round Lake Police Department</t>
  </si>
  <si>
    <t xml:space="preserve">Saint Charles PD 2023</t>
  </si>
  <si>
    <t xml:space="preserve">Schaumburg PD 2023</t>
  </si>
  <si>
    <t xml:space="preserve">Schaumburg Police Department</t>
  </si>
  <si>
    <t xml:space="preserve">Schiller Park PD 2023</t>
  </si>
  <si>
    <t xml:space="preserve">Schiller Park Police Department</t>
  </si>
  <si>
    <t xml:space="preserve">Skokie PD 2023.Xlsx</t>
  </si>
  <si>
    <t xml:space="preserve">Skokie Police Department</t>
  </si>
  <si>
    <t xml:space="preserve">Sleepy Hollow PD 2023</t>
  </si>
  <si>
    <t xml:space="preserve">Sleepy Hollow Police Department</t>
  </si>
  <si>
    <t xml:space="preserve">South Chicago Heights PD 2023</t>
  </si>
  <si>
    <t xml:space="preserve">South Chicago Heights Police Department</t>
  </si>
  <si>
    <t xml:space="preserve">South Holland PD 2023</t>
  </si>
  <si>
    <t xml:space="preserve">South Holland Police Department</t>
  </si>
  <si>
    <t xml:space="preserve">Spring Valley PD 2023</t>
  </si>
  <si>
    <t xml:space="preserve">Spring Valley Police Department</t>
  </si>
  <si>
    <t xml:space="preserve">Steger PD 2023</t>
  </si>
  <si>
    <t xml:space="preserve">Steger Police Department</t>
  </si>
  <si>
    <t xml:space="preserve">Stickney PD 2023</t>
  </si>
  <si>
    <t xml:space="preserve">Stickney Police Department</t>
  </si>
  <si>
    <t xml:space="preserve">Streamwood PD 2023</t>
  </si>
  <si>
    <t xml:space="preserve">Streamwood Police Department</t>
  </si>
  <si>
    <t xml:space="preserve">Summit PD 2023</t>
  </si>
  <si>
    <t xml:space="preserve">Summit Police Department</t>
  </si>
  <si>
    <t xml:space="preserve">University Of Illinois Chicago PD 2023</t>
  </si>
  <si>
    <t xml:space="preserve">University Of Illinois Chicago Police Department</t>
  </si>
  <si>
    <t xml:space="preserve">Urbana PD 2023</t>
  </si>
  <si>
    <t xml:space="preserve">Urbana Police Department</t>
  </si>
  <si>
    <t xml:space="preserve">Villa Park PD 2023</t>
  </si>
  <si>
    <t xml:space="preserve">Villa Park Police Department</t>
  </si>
  <si>
    <t xml:space="preserve">Vernon Hills PD 2023</t>
  </si>
  <si>
    <t xml:space="preserve">Village Of Vernon Hills Police Department</t>
  </si>
  <si>
    <t xml:space="preserve">Warrenville PD 2023</t>
  </si>
  <si>
    <t xml:space="preserve">Warrenville Police Department</t>
  </si>
  <si>
    <t xml:space="preserve">Wauconda PD 2023</t>
  </si>
  <si>
    <t xml:space="preserve">Wauconda Police Department</t>
  </si>
  <si>
    <t xml:space="preserve">Waukegan PD 2023</t>
  </si>
  <si>
    <t xml:space="preserve">Waukegan Police Department</t>
  </si>
  <si>
    <t xml:space="preserve">Wenona PD 2023</t>
  </si>
  <si>
    <t xml:space="preserve">Wenona Police Department</t>
  </si>
  <si>
    <t xml:space="preserve">West Chicago PD 2023</t>
  </si>
  <si>
    <t xml:space="preserve">West Chicago Police Department</t>
  </si>
  <si>
    <t xml:space="preserve">Granted</t>
  </si>
  <si>
    <t xml:space="preserve">Westmont PD 2023</t>
  </si>
  <si>
    <t xml:space="preserve">Westmont Police Department</t>
  </si>
  <si>
    <t xml:space="preserve">Wheaton PD 2023</t>
  </si>
  <si>
    <t xml:space="preserve">Wheaton Police Department</t>
  </si>
  <si>
    <t xml:space="preserve">Wheeling PD 2023</t>
  </si>
  <si>
    <t xml:space="preserve">Wheeling Police Department</t>
  </si>
  <si>
    <t xml:space="preserve">Will County SO 2023</t>
  </si>
  <si>
    <t xml:space="preserve">Will County SO</t>
  </si>
  <si>
    <t xml:space="preserve">Willowbrook PD 2023</t>
  </si>
  <si>
    <t xml:space="preserve">Willowbrook Police Department</t>
  </si>
  <si>
    <t xml:space="preserve">Winnebago County Sa 2023</t>
  </si>
  <si>
    <t xml:space="preserve">Winthrop Harbor PD 2023</t>
  </si>
  <si>
    <t xml:space="preserve">Wood Dale PD 2023</t>
  </si>
  <si>
    <t xml:space="preserve">Wood Dale Police Department</t>
  </si>
  <si>
    <t xml:space="preserve">Woodridge PD 2023.Xlsx</t>
  </si>
  <si>
    <t xml:space="preserve">Woodridge Police Department</t>
  </si>
  <si>
    <t xml:space="preserve">Woodstock PD 2023</t>
  </si>
  <si>
    <t xml:space="preserve">Woodstock Police Department</t>
  </si>
  <si>
    <t xml:space="preserve">Worth PD 2023</t>
  </si>
  <si>
    <t xml:space="preserve">Worth Police Department</t>
  </si>
  <si>
    <t xml:space="preserve">Zion PD 2023</t>
  </si>
  <si>
    <t xml:space="preserve">Zion Police Department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</si>
</sst>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mm/dd/yyyy"/>
    <numFmt numFmtId="166" formatCode="yyyy-mm-dd"/>
  </numFmts>
  <fonts count="3">
    <font>
      <sz val="11"/>
      <color rgb="FF000000"/>
      <name val="Calibri"/>
      <family val="2"/>
      <scheme val="minor"/>
    </font>
    <font>
      <sz val="11"/>
      <color rgb="FF000000"/>
      <name val="Calibri"/>
    </font>
    <font>
      <sz val="11"/>
      <color theme="10"/>
      <name val="Calibri"/>
      <u val="single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5" fontId="1" fillId="0" borderId="0" xfId="0" applyFont="1" applyNumberFormat="1"/>
    <xf numFmtId="166" fontId="1" fillId="0" borderId="0" xfId="0" applyFont="1" applyNumberFormat="1" applyAlignment="1">
      <alignment horizontal="left" wrapText="1"/>
    </xf>
    <xf numFmtId="0" fontId="2" fillId="0" borderId="0" xfId="0" applyFont="1"/>
    <xf numFmtId="166" fontId="2" fillId="0" borderId="0" xfId="0" applyFont="1" applyNumberFormat="1" applyAlignment="1">
      <alignment horizontal="left"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worksheet" Target="worksheets/sheet67.xml"/><Relationship Id="rId68" Type="http://schemas.openxmlformats.org/officeDocument/2006/relationships/worksheet" Target="worksheets/sheet68.xml"/><Relationship Id="rId69" Type="http://schemas.openxmlformats.org/officeDocument/2006/relationships/worksheet" Target="worksheets/sheet69.xml"/><Relationship Id="rId70" Type="http://schemas.openxmlformats.org/officeDocument/2006/relationships/worksheet" Target="worksheets/sheet70.xml"/><Relationship Id="rId71" Type="http://schemas.openxmlformats.org/officeDocument/2006/relationships/worksheet" Target="worksheets/sheet71.xml"/><Relationship Id="rId72" Type="http://schemas.openxmlformats.org/officeDocument/2006/relationships/worksheet" Target="worksheets/sheet72.xml"/><Relationship Id="rId73" Type="http://schemas.openxmlformats.org/officeDocument/2006/relationships/worksheet" Target="worksheets/sheet73.xml"/><Relationship Id="rId74" Type="http://schemas.openxmlformats.org/officeDocument/2006/relationships/worksheet" Target="worksheets/sheet74.xml"/><Relationship Id="rId75" Type="http://schemas.openxmlformats.org/officeDocument/2006/relationships/worksheet" Target="worksheets/sheet75.xml"/><Relationship Id="rId76" Type="http://schemas.openxmlformats.org/officeDocument/2006/relationships/worksheet" Target="worksheets/sheet76.xml"/><Relationship Id="rId77" Type="http://schemas.openxmlformats.org/officeDocument/2006/relationships/worksheet" Target="worksheets/sheet77.xml"/><Relationship Id="rId78" Type="http://schemas.openxmlformats.org/officeDocument/2006/relationships/worksheet" Target="worksheets/sheet78.xml"/><Relationship Id="rId79" Type="http://schemas.openxmlformats.org/officeDocument/2006/relationships/worksheet" Target="worksheets/sheet79.xml"/><Relationship Id="rId80" Type="http://schemas.openxmlformats.org/officeDocument/2006/relationships/worksheet" Target="worksheets/sheet80.xml"/><Relationship Id="rId81" Type="http://schemas.openxmlformats.org/officeDocument/2006/relationships/worksheet" Target="worksheets/sheet81.xml"/><Relationship Id="rId82" Type="http://schemas.openxmlformats.org/officeDocument/2006/relationships/worksheet" Target="worksheets/sheet82.xml"/><Relationship Id="rId83" Type="http://schemas.openxmlformats.org/officeDocument/2006/relationships/worksheet" Target="worksheets/sheet83.xml"/><Relationship Id="rId84" Type="http://schemas.openxmlformats.org/officeDocument/2006/relationships/worksheet" Target="worksheets/sheet84.xml"/><Relationship Id="rId85" Type="http://schemas.openxmlformats.org/officeDocument/2006/relationships/worksheet" Target="worksheets/sheet85.xml"/><Relationship Id="rId86" Type="http://schemas.openxmlformats.org/officeDocument/2006/relationships/worksheet" Target="worksheets/sheet86.xml"/><Relationship Id="rId87" Type="http://schemas.openxmlformats.org/officeDocument/2006/relationships/worksheet" Target="worksheets/sheet87.xml"/><Relationship Id="rId88" Type="http://schemas.openxmlformats.org/officeDocument/2006/relationships/worksheet" Target="worksheets/sheet88.xml"/><Relationship Id="rId89" Type="http://schemas.openxmlformats.org/officeDocument/2006/relationships/worksheet" Target="worksheets/sheet89.xml"/><Relationship Id="rId90" Type="http://schemas.openxmlformats.org/officeDocument/2006/relationships/worksheet" Target="worksheets/sheet90.xml"/><Relationship Id="rId91" Type="http://schemas.openxmlformats.org/officeDocument/2006/relationships/worksheet" Target="worksheets/sheet91.xml"/><Relationship Id="rId92" Type="http://schemas.openxmlformats.org/officeDocument/2006/relationships/worksheet" Target="worksheets/sheet92.xml"/><Relationship Id="rId93" Type="http://schemas.openxmlformats.org/officeDocument/2006/relationships/worksheet" Target="worksheets/sheet93.xml"/><Relationship Id="rId94" Type="http://schemas.openxmlformats.org/officeDocument/2006/relationships/worksheet" Target="worksheets/sheet94.xml"/><Relationship Id="rId95" Type="http://schemas.openxmlformats.org/officeDocument/2006/relationships/worksheet" Target="worksheets/sheet95.xml"/><Relationship Id="rId96" Type="http://schemas.openxmlformats.org/officeDocument/2006/relationships/worksheet" Target="worksheets/sheet96.xml"/><Relationship Id="rId97" Type="http://schemas.openxmlformats.org/officeDocument/2006/relationships/worksheet" Target="worksheets/sheet97.xml"/><Relationship Id="rId98" Type="http://schemas.openxmlformats.org/officeDocument/2006/relationships/worksheet" Target="worksheets/sheet98.xml"/><Relationship Id="rId99" Type="http://schemas.openxmlformats.org/officeDocument/2006/relationships/worksheet" Target="worksheets/sheet99.xml"/><Relationship Id="rId100" Type="http://schemas.openxmlformats.org/officeDocument/2006/relationships/worksheet" Target="worksheets/sheet100.xml"/><Relationship Id="rId101" Type="http://schemas.openxmlformats.org/officeDocument/2006/relationships/worksheet" Target="worksheets/sheet101.xml"/><Relationship Id="rId102" Type="http://schemas.openxmlformats.org/officeDocument/2006/relationships/worksheet" Target="worksheets/sheet102.xml"/><Relationship Id="rId103" Type="http://schemas.openxmlformats.org/officeDocument/2006/relationships/worksheet" Target="worksheets/sheet103.xml"/><Relationship Id="rId104" Type="http://schemas.openxmlformats.org/officeDocument/2006/relationships/worksheet" Target="worksheets/sheet104.xml"/><Relationship Id="rId105" Type="http://schemas.openxmlformats.org/officeDocument/2006/relationships/worksheet" Target="worksheets/sheet105.xml"/><Relationship Id="rId106" Type="http://schemas.openxmlformats.org/officeDocument/2006/relationships/worksheet" Target="worksheets/sheet106.xml"/><Relationship Id="rId107" Type="http://schemas.openxmlformats.org/officeDocument/2006/relationships/worksheet" Target="worksheets/sheet107.xml"/><Relationship Id="rId108" Type="http://schemas.openxmlformats.org/officeDocument/2006/relationships/worksheet" Target="worksheets/sheet108.xml"/><Relationship Id="rId109" Type="http://schemas.openxmlformats.org/officeDocument/2006/relationships/worksheet" Target="worksheets/sheet109.xml"/><Relationship Id="rId110" Type="http://schemas.openxmlformats.org/officeDocument/2006/relationships/worksheet" Target="worksheets/sheet110.xml"/><Relationship Id="rId111" Type="http://schemas.openxmlformats.org/officeDocument/2006/relationships/worksheet" Target="worksheets/sheet111.xml"/><Relationship Id="rId112" Type="http://schemas.openxmlformats.org/officeDocument/2006/relationships/worksheet" Target="worksheets/sheet112.xml"/><Relationship Id="rId113" Type="http://schemas.openxmlformats.org/officeDocument/2006/relationships/worksheet" Target="worksheets/sheet113.xml"/><Relationship Id="rId114" Type="http://schemas.openxmlformats.org/officeDocument/2006/relationships/worksheet" Target="worksheets/sheet114.xml"/><Relationship Id="rId115" Type="http://schemas.openxmlformats.org/officeDocument/2006/relationships/worksheet" Target="worksheets/sheet115.xml"/><Relationship Id="rId116" Type="http://schemas.openxmlformats.org/officeDocument/2006/relationships/worksheet" Target="worksheets/sheet116.xml"/><Relationship Id="rId117" Type="http://schemas.openxmlformats.org/officeDocument/2006/relationships/worksheet" Target="worksheets/sheet117.xml"/><Relationship Id="rId118" Type="http://schemas.openxmlformats.org/officeDocument/2006/relationships/worksheet" Target="worksheets/sheet118.xml"/><Relationship Id="rId119" Type="http://schemas.openxmlformats.org/officeDocument/2006/relationships/worksheet" Target="worksheets/sheet119.xml"/><Relationship Id="rId120" Type="http://schemas.openxmlformats.org/officeDocument/2006/relationships/worksheet" Target="worksheets/sheet120.xml"/><Relationship Id="rId121" Type="http://schemas.openxmlformats.org/officeDocument/2006/relationships/worksheet" Target="worksheets/sheet121.xml"/><Relationship Id="rId122" Type="http://schemas.openxmlformats.org/officeDocument/2006/relationships/worksheet" Target="worksheets/sheet122.xml"/><Relationship Id="rId123" Type="http://schemas.openxmlformats.org/officeDocument/2006/relationships/worksheet" Target="worksheets/sheet123.xml"/><Relationship Id="rId124" Type="http://schemas.openxmlformats.org/officeDocument/2006/relationships/worksheet" Target="worksheets/sheet124.xml"/><Relationship Id="rId125" Type="http://schemas.openxmlformats.org/officeDocument/2006/relationships/worksheet" Target="worksheets/sheet125.xml"/><Relationship Id="rId126" Type="http://schemas.openxmlformats.org/officeDocument/2006/relationships/worksheet" Target="worksheets/sheet126.xml"/><Relationship Id="rId127" Type="http://schemas.openxmlformats.org/officeDocument/2006/relationships/worksheet" Target="worksheets/sheet127.xml"/><Relationship Id="rId128" Type="http://schemas.openxmlformats.org/officeDocument/2006/relationships/worksheet" Target="worksheets/sheet128.xml"/><Relationship Id="rId129" Type="http://schemas.openxmlformats.org/officeDocument/2006/relationships/worksheet" Target="worksheets/sheet129.xml"/><Relationship Id="rId130" Type="http://schemas.openxmlformats.org/officeDocument/2006/relationships/worksheet" Target="worksheets/sheet130.xml"/><Relationship Id="rId131" Type="http://schemas.openxmlformats.org/officeDocument/2006/relationships/worksheet" Target="worksheets/sheet131.xml"/><Relationship Id="rId132" Type="http://schemas.openxmlformats.org/officeDocument/2006/relationships/worksheet" Target="worksheets/sheet132.xml"/><Relationship Id="rId133" Type="http://schemas.openxmlformats.org/officeDocument/2006/relationships/worksheet" Target="worksheets/sheet133.xml"/><Relationship Id="rId134" Type="http://schemas.openxmlformats.org/officeDocument/2006/relationships/worksheet" Target="worksheets/sheet134.xml"/><Relationship Id="rId135" Type="http://schemas.openxmlformats.org/officeDocument/2006/relationships/worksheet" Target="worksheets/sheet135.xml"/><Relationship Id="rId136" Type="http://schemas.openxmlformats.org/officeDocument/2006/relationships/worksheet" Target="worksheets/sheet136.xml"/><Relationship Id="rId137" Type="http://schemas.openxmlformats.org/officeDocument/2006/relationships/worksheet" Target="worksheets/sheet137.xml"/><Relationship Id="rId138" Type="http://schemas.openxmlformats.org/officeDocument/2006/relationships/worksheet" Target="worksheets/sheet138.xml"/><Relationship Id="rId139" Type="http://schemas.openxmlformats.org/officeDocument/2006/relationships/worksheet" Target="worksheets/sheet139.xml"/><Relationship Id="rId140" Type="http://schemas.openxmlformats.org/officeDocument/2006/relationships/worksheet" Target="worksheets/sheet140.xml"/><Relationship Id="rId141" Type="http://schemas.openxmlformats.org/officeDocument/2006/relationships/worksheet" Target="worksheets/sheet141.xml"/><Relationship Id="rId142" Type="http://schemas.openxmlformats.org/officeDocument/2006/relationships/worksheet" Target="worksheets/sheet142.xml"/><Relationship Id="rId143" Type="http://schemas.openxmlformats.org/officeDocument/2006/relationships/worksheet" Target="worksheets/sheet143.xml"/><Relationship Id="rId144" Type="http://schemas.openxmlformats.org/officeDocument/2006/relationships/worksheet" Target="worksheets/sheet144.xml"/><Relationship Id="rId145" Type="http://schemas.openxmlformats.org/officeDocument/2006/relationships/worksheet" Target="worksheets/sheet145.xml"/><Relationship Id="rId146" Type="http://schemas.openxmlformats.org/officeDocument/2006/relationships/worksheet" Target="worksheets/sheet146.xml"/><Relationship Id="rId147" Type="http://schemas.openxmlformats.org/officeDocument/2006/relationships/worksheet" Target="worksheets/sheet147.xml"/><Relationship Id="rId148" Type="http://schemas.openxmlformats.org/officeDocument/2006/relationships/worksheet" Target="worksheets/sheet148.xml"/><Relationship Id="rId149" Type="http://schemas.openxmlformats.org/officeDocument/2006/relationships/worksheet" Target="worksheets/sheet149.xml"/><Relationship Id="rId150" Type="http://schemas.openxmlformats.org/officeDocument/2006/relationships/worksheet" Target="worksheets/sheet150.xml"/><Relationship Id="rId151" Type="http://schemas.openxmlformats.org/officeDocument/2006/relationships/worksheet" Target="worksheets/sheet151.xml"/><Relationship Id="rId152" Type="http://schemas.openxmlformats.org/officeDocument/2006/relationships/worksheet" Target="worksheets/sheet152.xml"/><Relationship Id="rId153" Type="http://schemas.openxmlformats.org/officeDocument/2006/relationships/worksheet" Target="worksheets/sheet153.xml"/><Relationship Id="rId154" Type="http://schemas.openxmlformats.org/officeDocument/2006/relationships/worksheet" Target="worksheets/sheet154.xml"/><Relationship Id="rId155" Type="http://schemas.openxmlformats.org/officeDocument/2006/relationships/worksheet" Target="worksheets/sheet155.xml"/><Relationship Id="rId156" Type="http://schemas.openxmlformats.org/officeDocument/2006/relationships/worksheet" Target="worksheets/sheet156.xml"/><Relationship Id="rId157" Type="http://schemas.openxmlformats.org/officeDocument/2006/relationships/worksheet" Target="worksheets/sheet157.xml"/><Relationship Id="rId158" Type="http://schemas.openxmlformats.org/officeDocument/2006/relationships/worksheet" Target="worksheets/sheet158.xml"/><Relationship Id="rId159" Type="http://schemas.openxmlformats.org/officeDocument/2006/relationships/worksheet" Target="worksheets/sheet159.xml"/><Relationship Id="rId160" Type="http://schemas.openxmlformats.org/officeDocument/2006/relationships/worksheet" Target="worksheets/sheet160.xml"/><Relationship Id="rId161" Type="http://schemas.openxmlformats.org/officeDocument/2006/relationships/worksheet" Target="worksheets/sheet161.xml"/><Relationship Id="rId162" Type="http://schemas.openxmlformats.org/officeDocument/2006/relationships/worksheet" Target="worksheets/sheet162.xml"/><Relationship Id="rId163" Type="http://schemas.openxmlformats.org/officeDocument/2006/relationships/worksheet" Target="worksheets/sheet163.xml"/><Relationship Id="rId164" Type="http://schemas.openxmlformats.org/officeDocument/2006/relationships/worksheet" Target="worksheets/sheet164.xml"/><Relationship Id="rId165" Type="http://schemas.openxmlformats.org/officeDocument/2006/relationships/worksheet" Target="worksheets/sheet165.xml"/><Relationship Id="rId166" Type="http://schemas.openxmlformats.org/officeDocument/2006/relationships/worksheet" Target="worksheets/sheet166.xml"/><Relationship Id="rId167" Type="http://schemas.openxmlformats.org/officeDocument/2006/relationships/worksheet" Target="worksheets/sheet167.xml"/><Relationship Id="rId168" Type="http://schemas.openxmlformats.org/officeDocument/2006/relationships/worksheet" Target="worksheets/sheet168.xml"/><Relationship Id="rId169" Type="http://schemas.openxmlformats.org/officeDocument/2006/relationships/theme" Target="theme/theme1.xml"/><Relationship Id="rId170" Type="http://schemas.openxmlformats.org/officeDocument/2006/relationships/styles" Target="styles.xml"/><Relationship Id="rId17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/><Relationship Id="rId2" Type="http://schemas.openxmlformats.org/officeDocument/2006/relationships/printerSettings" Target="../printerSettings/printerSettings100.bin"/><Relationship Id="rIdvml" Type="http://schemas.openxmlformats.org/officeDocument/2006/relationships/vmlDrawing" Target="../drawings/vmlDrawing100.vml"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1.xml"/><Relationship Id="rId2" Type="http://schemas.openxmlformats.org/officeDocument/2006/relationships/printerSettings" Target="../printerSettings/printerSettings101.bin"/><Relationship Id="rIdvml" Type="http://schemas.openxmlformats.org/officeDocument/2006/relationships/vmlDrawing" Target="../drawings/vmlDrawing101.vml"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/><Relationship Id="rId2" Type="http://schemas.openxmlformats.org/officeDocument/2006/relationships/printerSettings" Target="../printerSettings/printerSettings102.bin"/><Relationship Id="rIdvml" Type="http://schemas.openxmlformats.org/officeDocument/2006/relationships/vmlDrawing" Target="../drawings/vmlDrawing102.vml"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3.xml"/><Relationship Id="rId2" Type="http://schemas.openxmlformats.org/officeDocument/2006/relationships/printerSettings" Target="../printerSettings/printerSettings103.bin"/><Relationship Id="rIdvml" Type="http://schemas.openxmlformats.org/officeDocument/2006/relationships/vmlDrawing" Target="../drawings/vmlDrawing103.vml"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/><Relationship Id="rId2" Type="http://schemas.openxmlformats.org/officeDocument/2006/relationships/printerSettings" Target="../printerSettings/printerSettings104.bin"/><Relationship Id="rIdvml" Type="http://schemas.openxmlformats.org/officeDocument/2006/relationships/vmlDrawing" Target="../drawings/vmlDrawing104.vml"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5.xml"/><Relationship Id="rId2" Type="http://schemas.openxmlformats.org/officeDocument/2006/relationships/printerSettings" Target="../printerSettings/printerSettings105.bin"/><Relationship Id="rIdvml" Type="http://schemas.openxmlformats.org/officeDocument/2006/relationships/vmlDrawing" Target="../drawings/vmlDrawing105.vml"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/><Relationship Id="rId2" Type="http://schemas.openxmlformats.org/officeDocument/2006/relationships/printerSettings" Target="../printerSettings/printerSettings106.bin"/><Relationship Id="rIdvml" Type="http://schemas.openxmlformats.org/officeDocument/2006/relationships/vmlDrawing" Target="../drawings/vmlDrawing106.vml"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/><Relationship Id="rId2" Type="http://schemas.openxmlformats.org/officeDocument/2006/relationships/printerSettings" Target="../printerSettings/printerSettings107.bin"/><Relationship Id="rIdvml" Type="http://schemas.openxmlformats.org/officeDocument/2006/relationships/vmlDrawing" Target="../drawings/vmlDrawing107.vml"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/><Relationship Id="rId2" Type="http://schemas.openxmlformats.org/officeDocument/2006/relationships/printerSettings" Target="../printerSettings/printerSettings108.bin"/><Relationship Id="rIdvml" Type="http://schemas.openxmlformats.org/officeDocument/2006/relationships/vmlDrawing" Target="../drawings/vmlDrawing108.vml"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9.xml"/><Relationship Id="rId2" Type="http://schemas.openxmlformats.org/officeDocument/2006/relationships/printerSettings" Target="../printerSettings/printerSettings109.bin"/><Relationship Id="rIdvml" Type="http://schemas.openxmlformats.org/officeDocument/2006/relationships/vmlDrawing" Target="../drawings/vmlDrawing109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/><Relationship Id="rId2" Type="http://schemas.openxmlformats.org/officeDocument/2006/relationships/printerSettings" Target="../printerSettings/printerSettings110.bin"/><Relationship Id="rIdvml" Type="http://schemas.openxmlformats.org/officeDocument/2006/relationships/vmlDrawing" Target="../drawings/vmlDrawing110.vml"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1.xml"/><Relationship Id="rId2" Type="http://schemas.openxmlformats.org/officeDocument/2006/relationships/printerSettings" Target="../printerSettings/printerSettings111.bin"/><Relationship Id="rIdvml" Type="http://schemas.openxmlformats.org/officeDocument/2006/relationships/vmlDrawing" Target="../drawings/vmlDrawing111.vml"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/><Relationship Id="rId2" Type="http://schemas.openxmlformats.org/officeDocument/2006/relationships/printerSettings" Target="../printerSettings/printerSettings112.bin"/><Relationship Id="rIdvml" Type="http://schemas.openxmlformats.org/officeDocument/2006/relationships/vmlDrawing" Target="../drawings/vmlDrawing112.vml"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3.xml"/><Relationship Id="rId2" Type="http://schemas.openxmlformats.org/officeDocument/2006/relationships/printerSettings" Target="../printerSettings/printerSettings113.bin"/><Relationship Id="rIdvml" Type="http://schemas.openxmlformats.org/officeDocument/2006/relationships/vmlDrawing" Target="../drawings/vmlDrawing113.vml"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/><Relationship Id="rId2" Type="http://schemas.openxmlformats.org/officeDocument/2006/relationships/printerSettings" Target="../printerSettings/printerSettings114.bin"/><Relationship Id="rIdvml" Type="http://schemas.openxmlformats.org/officeDocument/2006/relationships/vmlDrawing" Target="../drawings/vmlDrawing114.vml"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5.xml"/><Relationship Id="rId2" Type="http://schemas.openxmlformats.org/officeDocument/2006/relationships/printerSettings" Target="../printerSettings/printerSettings115.bin"/><Relationship Id="rIdvml" Type="http://schemas.openxmlformats.org/officeDocument/2006/relationships/vmlDrawing" Target="../drawings/vmlDrawing115.vml"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/><Relationship Id="rId2" Type="http://schemas.openxmlformats.org/officeDocument/2006/relationships/printerSettings" Target="../printerSettings/printerSettings116.bin"/><Relationship Id="rIdvml" Type="http://schemas.openxmlformats.org/officeDocument/2006/relationships/vmlDrawing" Target="../drawings/vmlDrawing116.vml"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7.xml"/><Relationship Id="rId2" Type="http://schemas.openxmlformats.org/officeDocument/2006/relationships/printerSettings" Target="../printerSettings/printerSettings117.bin"/><Relationship Id="rIdvml" Type="http://schemas.openxmlformats.org/officeDocument/2006/relationships/vmlDrawing" Target="../drawings/vmlDrawing117.vml"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/><Relationship Id="rId2" Type="http://schemas.openxmlformats.org/officeDocument/2006/relationships/printerSettings" Target="../printerSettings/printerSettings118.bin"/><Relationship Id="rIdvml" Type="http://schemas.openxmlformats.org/officeDocument/2006/relationships/vmlDrawing" Target="../drawings/vmlDrawing118.vml"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9.xml"/><Relationship Id="rId2" Type="http://schemas.openxmlformats.org/officeDocument/2006/relationships/printerSettings" Target="../printerSettings/printerSettings119.bin"/><Relationship Id="rIdvml" Type="http://schemas.openxmlformats.org/officeDocument/2006/relationships/vmlDrawing" Target="../drawings/vmlDrawing119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/><Relationship Id="rId2" Type="http://schemas.openxmlformats.org/officeDocument/2006/relationships/printerSettings" Target="../printerSettings/printerSettings120.bin"/><Relationship Id="rIdvml" Type="http://schemas.openxmlformats.org/officeDocument/2006/relationships/vmlDrawing" Target="../drawings/vmlDrawing120.vml"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1.xml"/><Relationship Id="rId2" Type="http://schemas.openxmlformats.org/officeDocument/2006/relationships/printerSettings" Target="../printerSettings/printerSettings121.bin"/><Relationship Id="rIdvml" Type="http://schemas.openxmlformats.org/officeDocument/2006/relationships/vmlDrawing" Target="../drawings/vmlDrawing121.vml"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/><Relationship Id="rId2" Type="http://schemas.openxmlformats.org/officeDocument/2006/relationships/printerSettings" Target="../printerSettings/printerSettings122.bin"/><Relationship Id="rIdvml" Type="http://schemas.openxmlformats.org/officeDocument/2006/relationships/vmlDrawing" Target="../drawings/vmlDrawing122.vml"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3.xml"/><Relationship Id="rId2" Type="http://schemas.openxmlformats.org/officeDocument/2006/relationships/printerSettings" Target="../printerSettings/printerSettings123.bin"/><Relationship Id="rIdvml" Type="http://schemas.openxmlformats.org/officeDocument/2006/relationships/vmlDrawing" Target="../drawings/vmlDrawing123.vml"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/><Relationship Id="rId2" Type="http://schemas.openxmlformats.org/officeDocument/2006/relationships/printerSettings" Target="../printerSettings/printerSettings124.bin"/><Relationship Id="rIdvml" Type="http://schemas.openxmlformats.org/officeDocument/2006/relationships/vmlDrawing" Target="../drawings/vmlDrawing124.vml"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5.xml"/><Relationship Id="rId2" Type="http://schemas.openxmlformats.org/officeDocument/2006/relationships/printerSettings" Target="../printerSettings/printerSettings125.bin"/><Relationship Id="rIdvml" Type="http://schemas.openxmlformats.org/officeDocument/2006/relationships/vmlDrawing" Target="../drawings/vmlDrawing125.vml"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/><Relationship Id="rId2" Type="http://schemas.openxmlformats.org/officeDocument/2006/relationships/printerSettings" Target="../printerSettings/printerSettings126.bin"/><Relationship Id="rIdvml" Type="http://schemas.openxmlformats.org/officeDocument/2006/relationships/vmlDrawing" Target="../drawings/vmlDrawing126.vml"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/><Relationship Id="rId2" Type="http://schemas.openxmlformats.org/officeDocument/2006/relationships/printerSettings" Target="../printerSettings/printerSettings127.bin"/><Relationship Id="rIdvml" Type="http://schemas.openxmlformats.org/officeDocument/2006/relationships/vmlDrawing" Target="../drawings/vmlDrawing127.vml"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/><Relationship Id="rId2" Type="http://schemas.openxmlformats.org/officeDocument/2006/relationships/printerSettings" Target="../printerSettings/printerSettings128.bin"/><Relationship Id="rIdvml" Type="http://schemas.openxmlformats.org/officeDocument/2006/relationships/vmlDrawing" Target="../drawings/vmlDrawing128.vml"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/><Relationship Id="rId2" Type="http://schemas.openxmlformats.org/officeDocument/2006/relationships/printerSettings" Target="../printerSettings/printerSettings129.bin"/><Relationship Id="rIdvml" Type="http://schemas.openxmlformats.org/officeDocument/2006/relationships/vmlDrawing" Target="../drawings/vmlDrawing129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/><Relationship Id="rId2" Type="http://schemas.openxmlformats.org/officeDocument/2006/relationships/printerSettings" Target="../printerSettings/printerSettings130.bin"/><Relationship Id="rIdvml" Type="http://schemas.openxmlformats.org/officeDocument/2006/relationships/vmlDrawing" Target="../drawings/vmlDrawing130.vml"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/><Relationship Id="rId2" Type="http://schemas.openxmlformats.org/officeDocument/2006/relationships/printerSettings" Target="../printerSettings/printerSettings131.bin"/><Relationship Id="rIdvml" Type="http://schemas.openxmlformats.org/officeDocument/2006/relationships/vmlDrawing" Target="../drawings/vmlDrawing131.vml"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/><Relationship Id="rId2" Type="http://schemas.openxmlformats.org/officeDocument/2006/relationships/printerSettings" Target="../printerSettings/printerSettings132.bin"/><Relationship Id="rIdvml" Type="http://schemas.openxmlformats.org/officeDocument/2006/relationships/vmlDrawing" Target="../drawings/vmlDrawing132.vml"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/><Relationship Id="rId2" Type="http://schemas.openxmlformats.org/officeDocument/2006/relationships/printerSettings" Target="../printerSettings/printerSettings133.bin"/><Relationship Id="rIdvml" Type="http://schemas.openxmlformats.org/officeDocument/2006/relationships/vmlDrawing" Target="../drawings/vmlDrawing133.vml"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/><Relationship Id="rId2" Type="http://schemas.openxmlformats.org/officeDocument/2006/relationships/printerSettings" Target="../printerSettings/printerSettings134.bin"/><Relationship Id="rIdvml" Type="http://schemas.openxmlformats.org/officeDocument/2006/relationships/vmlDrawing" Target="../drawings/vmlDrawing134.vml"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/><Relationship Id="rId2" Type="http://schemas.openxmlformats.org/officeDocument/2006/relationships/printerSettings" Target="../printerSettings/printerSettings135.bin"/><Relationship Id="rIdvml" Type="http://schemas.openxmlformats.org/officeDocument/2006/relationships/vmlDrawing" Target="../drawings/vmlDrawing135.vml"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/><Relationship Id="rId2" Type="http://schemas.openxmlformats.org/officeDocument/2006/relationships/printerSettings" Target="../printerSettings/printerSettings136.bin"/><Relationship Id="rIdvml" Type="http://schemas.openxmlformats.org/officeDocument/2006/relationships/vmlDrawing" Target="../drawings/vmlDrawing136.vml"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/><Relationship Id="rId2" Type="http://schemas.openxmlformats.org/officeDocument/2006/relationships/printerSettings" Target="../printerSettings/printerSettings137.bin"/><Relationship Id="rIdvml" Type="http://schemas.openxmlformats.org/officeDocument/2006/relationships/vmlDrawing" Target="../drawings/vmlDrawing137.vml"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/><Relationship Id="rId2" Type="http://schemas.openxmlformats.org/officeDocument/2006/relationships/printerSettings" Target="../printerSettings/printerSettings138.bin"/><Relationship Id="rIdvml" Type="http://schemas.openxmlformats.org/officeDocument/2006/relationships/vmlDrawing" Target="../drawings/vmlDrawing138.vml"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/><Relationship Id="rId2" Type="http://schemas.openxmlformats.org/officeDocument/2006/relationships/printerSettings" Target="../printerSettings/printerSettings139.bin"/><Relationship Id="rIdvml" Type="http://schemas.openxmlformats.org/officeDocument/2006/relationships/vmlDrawing" Target="../drawings/vmlDrawing139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/><Relationship Id="rId2" Type="http://schemas.openxmlformats.org/officeDocument/2006/relationships/printerSettings" Target="../printerSettings/printerSettings140.bin"/><Relationship Id="rIdvml" Type="http://schemas.openxmlformats.org/officeDocument/2006/relationships/vmlDrawing" Target="../drawings/vmlDrawing140.vml"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1.xml"/><Relationship Id="rId2" Type="http://schemas.openxmlformats.org/officeDocument/2006/relationships/printerSettings" Target="../printerSettings/printerSettings141.bin"/><Relationship Id="rIdvml" Type="http://schemas.openxmlformats.org/officeDocument/2006/relationships/vmlDrawing" Target="../drawings/vmlDrawing141.vml"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/><Relationship Id="rId2" Type="http://schemas.openxmlformats.org/officeDocument/2006/relationships/printerSettings" Target="../printerSettings/printerSettings142.bin"/><Relationship Id="rIdvml" Type="http://schemas.openxmlformats.org/officeDocument/2006/relationships/vmlDrawing" Target="../drawings/vmlDrawing142.vml"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3.xml"/><Relationship Id="rId2" Type="http://schemas.openxmlformats.org/officeDocument/2006/relationships/printerSettings" Target="../printerSettings/printerSettings143.bin"/><Relationship Id="rIdvml" Type="http://schemas.openxmlformats.org/officeDocument/2006/relationships/vmlDrawing" Target="../drawings/vmlDrawing143.vml"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/><Relationship Id="rId2" Type="http://schemas.openxmlformats.org/officeDocument/2006/relationships/printerSettings" Target="../printerSettings/printerSettings144.bin"/><Relationship Id="rIdvml" Type="http://schemas.openxmlformats.org/officeDocument/2006/relationships/vmlDrawing" Target="../drawings/vmlDrawing144.vml"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5.xml"/><Relationship Id="rId2" Type="http://schemas.openxmlformats.org/officeDocument/2006/relationships/printerSettings" Target="../printerSettings/printerSettings145.bin"/><Relationship Id="rIdvml" Type="http://schemas.openxmlformats.org/officeDocument/2006/relationships/vmlDrawing" Target="../drawings/vmlDrawing145.vml"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/><Relationship Id="rId2" Type="http://schemas.openxmlformats.org/officeDocument/2006/relationships/printerSettings" Target="../printerSettings/printerSettings146.bin"/><Relationship Id="rIdvml" Type="http://schemas.openxmlformats.org/officeDocument/2006/relationships/vmlDrawing" Target="../drawings/vmlDrawing146.vml"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7.xml"/><Relationship Id="rId2" Type="http://schemas.openxmlformats.org/officeDocument/2006/relationships/printerSettings" Target="../printerSettings/printerSettings147.bin"/><Relationship Id="rIdvml" Type="http://schemas.openxmlformats.org/officeDocument/2006/relationships/vmlDrawing" Target="../drawings/vmlDrawing147.vml"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/><Relationship Id="rId2" Type="http://schemas.openxmlformats.org/officeDocument/2006/relationships/printerSettings" Target="../printerSettings/printerSettings148.bin"/><Relationship Id="rIdvml" Type="http://schemas.openxmlformats.org/officeDocument/2006/relationships/vmlDrawing" Target="../drawings/vmlDrawing148.vml"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9.xml"/><Relationship Id="rId2" Type="http://schemas.openxmlformats.org/officeDocument/2006/relationships/printerSettings" Target="../printerSettings/printerSettings149.bin"/><Relationship Id="rIdvml" Type="http://schemas.openxmlformats.org/officeDocument/2006/relationships/vmlDrawing" Target="../drawings/vmlDrawing149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/><Relationship Id="rId2" Type="http://schemas.openxmlformats.org/officeDocument/2006/relationships/printerSettings" Target="../printerSettings/printerSettings150.bin"/><Relationship Id="rIdvml" Type="http://schemas.openxmlformats.org/officeDocument/2006/relationships/vmlDrawing" Target="../drawings/vmlDrawing150.vml"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1.xml"/><Relationship Id="rId2" Type="http://schemas.openxmlformats.org/officeDocument/2006/relationships/printerSettings" Target="../printerSettings/printerSettings151.bin"/><Relationship Id="rIdvml" Type="http://schemas.openxmlformats.org/officeDocument/2006/relationships/vmlDrawing" Target="../drawings/vmlDrawing151.vml"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/><Relationship Id="rId2" Type="http://schemas.openxmlformats.org/officeDocument/2006/relationships/printerSettings" Target="../printerSettings/printerSettings152.bin"/><Relationship Id="rIdvml" Type="http://schemas.openxmlformats.org/officeDocument/2006/relationships/vmlDrawing" Target="../drawings/vmlDrawing152.vml"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3.xml"/><Relationship Id="rId2" Type="http://schemas.openxmlformats.org/officeDocument/2006/relationships/printerSettings" Target="../printerSettings/printerSettings153.bin"/><Relationship Id="rIdvml" Type="http://schemas.openxmlformats.org/officeDocument/2006/relationships/vmlDrawing" Target="../drawings/vmlDrawing153.vml"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/><Relationship Id="rId2" Type="http://schemas.openxmlformats.org/officeDocument/2006/relationships/printerSettings" Target="../printerSettings/printerSettings154.bin"/><Relationship Id="rIdvml" Type="http://schemas.openxmlformats.org/officeDocument/2006/relationships/vmlDrawing" Target="../drawings/vmlDrawing154.vml"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5.xml"/><Relationship Id="rId2" Type="http://schemas.openxmlformats.org/officeDocument/2006/relationships/printerSettings" Target="../printerSettings/printerSettings155.bin"/><Relationship Id="rIdvml" Type="http://schemas.openxmlformats.org/officeDocument/2006/relationships/vmlDrawing" Target="../drawings/vmlDrawing155.vml"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/><Relationship Id="rId2" Type="http://schemas.openxmlformats.org/officeDocument/2006/relationships/printerSettings" Target="../printerSettings/printerSettings156.bin"/><Relationship Id="rIdvml" Type="http://schemas.openxmlformats.org/officeDocument/2006/relationships/vmlDrawing" Target="../drawings/vmlDrawing156.vml"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7.xml"/><Relationship Id="rId2" Type="http://schemas.openxmlformats.org/officeDocument/2006/relationships/printerSettings" Target="../printerSettings/printerSettings157.bin"/><Relationship Id="rIdvml" Type="http://schemas.openxmlformats.org/officeDocument/2006/relationships/vmlDrawing" Target="../drawings/vmlDrawing157.vml"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/><Relationship Id="rId2" Type="http://schemas.openxmlformats.org/officeDocument/2006/relationships/printerSettings" Target="../printerSettings/printerSettings158.bin"/><Relationship Id="rIdvml" Type="http://schemas.openxmlformats.org/officeDocument/2006/relationships/vmlDrawing" Target="../drawings/vmlDrawing158.vml"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9.xml"/><Relationship Id="rId2" Type="http://schemas.openxmlformats.org/officeDocument/2006/relationships/printerSettings" Target="../printerSettings/printerSettings159.bin"/><Relationship Id="rIdvml" Type="http://schemas.openxmlformats.org/officeDocument/2006/relationships/vmlDrawing" Target="../drawings/vmlDrawing159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/><Relationship Id="rId2" Type="http://schemas.openxmlformats.org/officeDocument/2006/relationships/printerSettings" Target="../printerSettings/printerSettings160.bin"/><Relationship Id="rIdvml" Type="http://schemas.openxmlformats.org/officeDocument/2006/relationships/vmlDrawing" Target="../drawings/vmlDrawing160.vml"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1.xml"/><Relationship Id="rId2" Type="http://schemas.openxmlformats.org/officeDocument/2006/relationships/printerSettings" Target="../printerSettings/printerSettings161.bin"/><Relationship Id="rIdvml" Type="http://schemas.openxmlformats.org/officeDocument/2006/relationships/vmlDrawing" Target="../drawings/vmlDrawing161.vml"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/><Relationship Id="rId2" Type="http://schemas.openxmlformats.org/officeDocument/2006/relationships/printerSettings" Target="../printerSettings/printerSettings162.bin"/><Relationship Id="rIdvml" Type="http://schemas.openxmlformats.org/officeDocument/2006/relationships/vmlDrawing" Target="../drawings/vmlDrawing162.vml"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3.xml"/><Relationship Id="rId2" Type="http://schemas.openxmlformats.org/officeDocument/2006/relationships/printerSettings" Target="../printerSettings/printerSettings163.bin"/><Relationship Id="rIdvml" Type="http://schemas.openxmlformats.org/officeDocument/2006/relationships/vmlDrawing" Target="../drawings/vmlDrawing163.vml"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/><Relationship Id="rId2" Type="http://schemas.openxmlformats.org/officeDocument/2006/relationships/printerSettings" Target="../printerSettings/printerSettings164.bin"/><Relationship Id="rIdvml" Type="http://schemas.openxmlformats.org/officeDocument/2006/relationships/vmlDrawing" Target="../drawings/vmlDrawing164.vml"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5.xml"/><Relationship Id="rId2" Type="http://schemas.openxmlformats.org/officeDocument/2006/relationships/printerSettings" Target="../printerSettings/printerSettings165.bin"/><Relationship Id="rIdvml" Type="http://schemas.openxmlformats.org/officeDocument/2006/relationships/vmlDrawing" Target="../drawings/vmlDrawing165.vml"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/><Relationship Id="rId2" Type="http://schemas.openxmlformats.org/officeDocument/2006/relationships/printerSettings" Target="../printerSettings/printerSettings166.bin"/><Relationship Id="rIdvml" Type="http://schemas.openxmlformats.org/officeDocument/2006/relationships/vmlDrawing" Target="../drawings/vmlDrawing166.vml"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7.xml"/><Relationship Id="rId2" Type="http://schemas.openxmlformats.org/officeDocument/2006/relationships/printerSettings" Target="../printerSettings/printerSettings167.bin"/><Relationship Id="rIdvml" Type="http://schemas.openxmlformats.org/officeDocument/2006/relationships/vmlDrawing" Target="../drawings/vmlDrawing167.vml"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/><Relationship Id="rId2" Type="http://schemas.openxmlformats.org/officeDocument/2006/relationships/printerSettings" Target="../printerSettings/printerSettings168.bin"/><Relationship Id="rIdvml" Type="http://schemas.openxmlformats.org/officeDocument/2006/relationships/vmlDrawing" Target="../drawings/vmlDrawing168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vml" Type="http://schemas.openxmlformats.org/officeDocument/2006/relationships/vmlDrawing" Target="../drawings/vmlDrawing20.v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vml" Type="http://schemas.openxmlformats.org/officeDocument/2006/relationships/vmlDrawing" Target="../drawings/vmlDrawing21.v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vml" Type="http://schemas.openxmlformats.org/officeDocument/2006/relationships/vmlDrawing" Target="../drawings/vmlDrawing22.v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Relationship Id="rId2" Type="http://schemas.openxmlformats.org/officeDocument/2006/relationships/printerSettings" Target="../printerSettings/printerSettings23.bin"/><Relationship Id="rIdvml" Type="http://schemas.openxmlformats.org/officeDocument/2006/relationships/vmlDrawing" Target="../drawings/vmlDrawing23.v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vml" Type="http://schemas.openxmlformats.org/officeDocument/2006/relationships/vmlDrawing" Target="../drawings/vmlDrawing24.v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vml" Type="http://schemas.openxmlformats.org/officeDocument/2006/relationships/vmlDrawing" Target="../drawings/vmlDrawing25.v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vml" Type="http://schemas.openxmlformats.org/officeDocument/2006/relationships/vmlDrawing" Target="../drawings/vmlDrawing26.v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vml" Type="http://schemas.openxmlformats.org/officeDocument/2006/relationships/vmlDrawing" Target="../drawings/vmlDrawing27.v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vml" Type="http://schemas.openxmlformats.org/officeDocument/2006/relationships/vmlDrawing" Target="../drawings/vmlDrawing28.v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vml" Type="http://schemas.openxmlformats.org/officeDocument/2006/relationships/vmlDrawing" Target="../drawings/vmlDrawing29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vml" Type="http://schemas.openxmlformats.org/officeDocument/2006/relationships/vmlDrawing" Target="../drawings/vmlDrawing30.v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Relationship Id="rId2" Type="http://schemas.openxmlformats.org/officeDocument/2006/relationships/printerSettings" Target="../printerSettings/printerSettings31.bin"/><Relationship Id="rIdvml" Type="http://schemas.openxmlformats.org/officeDocument/2006/relationships/vmlDrawing" Target="../drawings/vmlDrawing31.v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Relationship Id="rId2" Type="http://schemas.openxmlformats.org/officeDocument/2006/relationships/printerSettings" Target="../printerSettings/printerSettings32.bin"/><Relationship Id="rIdvml" Type="http://schemas.openxmlformats.org/officeDocument/2006/relationships/vmlDrawing" Target="../drawings/vmlDrawing32.v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vml" Type="http://schemas.openxmlformats.org/officeDocument/2006/relationships/vmlDrawing" Target="../drawings/vmlDrawing33.vml"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vml" Type="http://schemas.openxmlformats.org/officeDocument/2006/relationships/vmlDrawing" Target="../drawings/vmlDrawing34.vml"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/><Relationship Id="rId2" Type="http://schemas.openxmlformats.org/officeDocument/2006/relationships/printerSettings" Target="../printerSettings/printerSettings35.bin"/><Relationship Id="rIdvml" Type="http://schemas.openxmlformats.org/officeDocument/2006/relationships/vmlDrawing" Target="../drawings/vmlDrawing35.vml"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vml" Type="http://schemas.openxmlformats.org/officeDocument/2006/relationships/vmlDrawing" Target="../drawings/vmlDrawing36.vml"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/><Relationship Id="rId2" Type="http://schemas.openxmlformats.org/officeDocument/2006/relationships/printerSettings" Target="../printerSettings/printerSettings37.bin"/><Relationship Id="rIdvml" Type="http://schemas.openxmlformats.org/officeDocument/2006/relationships/vmlDrawing" Target="../drawings/vmlDrawing37.vml"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/><Relationship Id="rId2" Type="http://schemas.openxmlformats.org/officeDocument/2006/relationships/printerSettings" Target="../printerSettings/printerSettings38.bin"/><Relationship Id="rIdvml" Type="http://schemas.openxmlformats.org/officeDocument/2006/relationships/vmlDrawing" Target="../drawings/vmlDrawing38.vml"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/><Relationship Id="rId2" Type="http://schemas.openxmlformats.org/officeDocument/2006/relationships/printerSettings" Target="../printerSettings/printerSettings39.bin"/><Relationship Id="rIdvml" Type="http://schemas.openxmlformats.org/officeDocument/2006/relationships/vmlDrawing" Target="../drawings/vmlDrawing39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/><Relationship Id="rId2" Type="http://schemas.openxmlformats.org/officeDocument/2006/relationships/printerSettings" Target="../printerSettings/printerSettings40.bin"/><Relationship Id="rIdvml" Type="http://schemas.openxmlformats.org/officeDocument/2006/relationships/vmlDrawing" Target="../drawings/vmlDrawing40.vml"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/><Relationship Id="rId2" Type="http://schemas.openxmlformats.org/officeDocument/2006/relationships/printerSettings" Target="../printerSettings/printerSettings41.bin"/><Relationship Id="rIdvml" Type="http://schemas.openxmlformats.org/officeDocument/2006/relationships/vmlDrawing" Target="../drawings/vmlDrawing41.vml"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/><Relationship Id="rId2" Type="http://schemas.openxmlformats.org/officeDocument/2006/relationships/printerSettings" Target="../printerSettings/printerSettings42.bin"/><Relationship Id="rIdvml" Type="http://schemas.openxmlformats.org/officeDocument/2006/relationships/vmlDrawing" Target="../drawings/vmlDrawing42.vml"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/><Relationship Id="rId2" Type="http://schemas.openxmlformats.org/officeDocument/2006/relationships/printerSettings" Target="../printerSettings/printerSettings43.bin"/><Relationship Id="rIdvml" Type="http://schemas.openxmlformats.org/officeDocument/2006/relationships/vmlDrawing" Target="../drawings/vmlDrawing43.vml"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/><Relationship Id="rId2" Type="http://schemas.openxmlformats.org/officeDocument/2006/relationships/printerSettings" Target="../printerSettings/printerSettings44.bin"/><Relationship Id="rIdvml" Type="http://schemas.openxmlformats.org/officeDocument/2006/relationships/vmlDrawing" Target="../drawings/vmlDrawing44.vml"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/><Relationship Id="rId2" Type="http://schemas.openxmlformats.org/officeDocument/2006/relationships/printerSettings" Target="../printerSettings/printerSettings45.bin"/><Relationship Id="rIdvml" Type="http://schemas.openxmlformats.org/officeDocument/2006/relationships/vmlDrawing" Target="../drawings/vmlDrawing45.vml"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/><Relationship Id="rId2" Type="http://schemas.openxmlformats.org/officeDocument/2006/relationships/printerSettings" Target="../printerSettings/printerSettings46.bin"/><Relationship Id="rIdvml" Type="http://schemas.openxmlformats.org/officeDocument/2006/relationships/vmlDrawing" Target="../drawings/vmlDrawing46.vml"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/><Relationship Id="rId2" Type="http://schemas.openxmlformats.org/officeDocument/2006/relationships/printerSettings" Target="../printerSettings/printerSettings47.bin"/><Relationship Id="rIdvml" Type="http://schemas.openxmlformats.org/officeDocument/2006/relationships/vmlDrawing" Target="../drawings/vmlDrawing47.vml"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/><Relationship Id="rId2" Type="http://schemas.openxmlformats.org/officeDocument/2006/relationships/printerSettings" Target="../printerSettings/printerSettings48.bin"/><Relationship Id="rIdvml" Type="http://schemas.openxmlformats.org/officeDocument/2006/relationships/vmlDrawing" Target="../drawings/vmlDrawing48.vml"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9.xml"/><Relationship Id="rId2" Type="http://schemas.openxmlformats.org/officeDocument/2006/relationships/printerSettings" Target="../printerSettings/printerSettings49.bin"/><Relationship Id="rIdvml" Type="http://schemas.openxmlformats.org/officeDocument/2006/relationships/vmlDrawing" Target="../drawings/vmlDrawing49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/><Relationship Id="rId2" Type="http://schemas.openxmlformats.org/officeDocument/2006/relationships/printerSettings" Target="../printerSettings/printerSettings50.bin"/><Relationship Id="rIdvml" Type="http://schemas.openxmlformats.org/officeDocument/2006/relationships/vmlDrawing" Target="../drawings/vmlDrawing50.vml"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1.xml"/><Relationship Id="rId2" Type="http://schemas.openxmlformats.org/officeDocument/2006/relationships/printerSettings" Target="../printerSettings/printerSettings51.bin"/><Relationship Id="rIdvml" Type="http://schemas.openxmlformats.org/officeDocument/2006/relationships/vmlDrawing" Target="../drawings/vmlDrawing51.vml"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/><Relationship Id="rId2" Type="http://schemas.openxmlformats.org/officeDocument/2006/relationships/printerSettings" Target="../printerSettings/printerSettings52.bin"/><Relationship Id="rIdvml" Type="http://schemas.openxmlformats.org/officeDocument/2006/relationships/vmlDrawing" Target="../drawings/vmlDrawing52.vml"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3.xml"/><Relationship Id="rId2" Type="http://schemas.openxmlformats.org/officeDocument/2006/relationships/printerSettings" Target="../printerSettings/printerSettings53.bin"/><Relationship Id="rIdvml" Type="http://schemas.openxmlformats.org/officeDocument/2006/relationships/vmlDrawing" Target="../drawings/vmlDrawing53.vml"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/><Relationship Id="rId2" Type="http://schemas.openxmlformats.org/officeDocument/2006/relationships/printerSettings" Target="../printerSettings/printerSettings54.bin"/><Relationship Id="rIdvml" Type="http://schemas.openxmlformats.org/officeDocument/2006/relationships/vmlDrawing" Target="../drawings/vmlDrawing54.vml"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5.xml"/><Relationship Id="rId2" Type="http://schemas.openxmlformats.org/officeDocument/2006/relationships/printerSettings" Target="../printerSettings/printerSettings55.bin"/><Relationship Id="rIdvml" Type="http://schemas.openxmlformats.org/officeDocument/2006/relationships/vmlDrawing" Target="../drawings/vmlDrawing55.vml"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/><Relationship Id="rId2" Type="http://schemas.openxmlformats.org/officeDocument/2006/relationships/printerSettings" Target="../printerSettings/printerSettings56.bin"/><Relationship Id="rIdvml" Type="http://schemas.openxmlformats.org/officeDocument/2006/relationships/vmlDrawing" Target="../drawings/vmlDrawing56.vml"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/><Relationship Id="rId2" Type="http://schemas.openxmlformats.org/officeDocument/2006/relationships/printerSettings" Target="../printerSettings/printerSettings57.bin"/><Relationship Id="rIdvml" Type="http://schemas.openxmlformats.org/officeDocument/2006/relationships/vmlDrawing" Target="../drawings/vmlDrawing57.vml"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/><Relationship Id="rId2" Type="http://schemas.openxmlformats.org/officeDocument/2006/relationships/printerSettings" Target="../printerSettings/printerSettings58.bin"/><Relationship Id="rIdvml" Type="http://schemas.openxmlformats.org/officeDocument/2006/relationships/vmlDrawing" Target="../drawings/vmlDrawing58.vml"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9.xml"/><Relationship Id="rId2" Type="http://schemas.openxmlformats.org/officeDocument/2006/relationships/printerSettings" Target="../printerSettings/printerSettings59.bin"/><Relationship Id="rIdvml" Type="http://schemas.openxmlformats.org/officeDocument/2006/relationships/vmlDrawing" Target="../drawings/vmlDrawing59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/><Relationship Id="rId2" Type="http://schemas.openxmlformats.org/officeDocument/2006/relationships/printerSettings" Target="../printerSettings/printerSettings60.bin"/><Relationship Id="rIdvml" Type="http://schemas.openxmlformats.org/officeDocument/2006/relationships/vmlDrawing" Target="../drawings/vmlDrawing60.vml"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/><Relationship Id="rId2" Type="http://schemas.openxmlformats.org/officeDocument/2006/relationships/printerSettings" Target="../printerSettings/printerSettings61.bin"/><Relationship Id="rIdvml" Type="http://schemas.openxmlformats.org/officeDocument/2006/relationships/vmlDrawing" Target="../drawings/vmlDrawing61.vml"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/><Relationship Id="rId2" Type="http://schemas.openxmlformats.org/officeDocument/2006/relationships/printerSettings" Target="../printerSettings/printerSettings62.bin"/><Relationship Id="rIdvml" Type="http://schemas.openxmlformats.org/officeDocument/2006/relationships/vmlDrawing" Target="../drawings/vmlDrawing62.vml"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3.xml"/><Relationship Id="rId2" Type="http://schemas.openxmlformats.org/officeDocument/2006/relationships/printerSettings" Target="../printerSettings/printerSettings63.bin"/><Relationship Id="rIdvml" Type="http://schemas.openxmlformats.org/officeDocument/2006/relationships/vmlDrawing" Target="../drawings/vmlDrawing63.vml"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/><Relationship Id="rId2" Type="http://schemas.openxmlformats.org/officeDocument/2006/relationships/printerSettings" Target="../printerSettings/printerSettings64.bin"/><Relationship Id="rIdvml" Type="http://schemas.openxmlformats.org/officeDocument/2006/relationships/vmlDrawing" Target="../drawings/vmlDrawing64.vml"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/><Relationship Id="rId2" Type="http://schemas.openxmlformats.org/officeDocument/2006/relationships/printerSettings" Target="../printerSettings/printerSettings65.bin"/><Relationship Id="rIdvml" Type="http://schemas.openxmlformats.org/officeDocument/2006/relationships/vmlDrawing" Target="../drawings/vmlDrawing65.vml"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/><Relationship Id="rId2" Type="http://schemas.openxmlformats.org/officeDocument/2006/relationships/printerSettings" Target="../printerSettings/printerSettings66.bin"/><Relationship Id="rIdvml" Type="http://schemas.openxmlformats.org/officeDocument/2006/relationships/vmlDrawing" Target="../drawings/vmlDrawing66.vml"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/><Relationship Id="rId2" Type="http://schemas.openxmlformats.org/officeDocument/2006/relationships/printerSettings" Target="../printerSettings/printerSettings67.bin"/><Relationship Id="rIdvml" Type="http://schemas.openxmlformats.org/officeDocument/2006/relationships/vmlDrawing" Target="../drawings/vmlDrawing67.vml"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/><Relationship Id="rId2" Type="http://schemas.openxmlformats.org/officeDocument/2006/relationships/printerSettings" Target="../printerSettings/printerSettings68.bin"/><Relationship Id="rIdvml" Type="http://schemas.openxmlformats.org/officeDocument/2006/relationships/vmlDrawing" Target="../drawings/vmlDrawing68.vml"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/><Relationship Id="rId2" Type="http://schemas.openxmlformats.org/officeDocument/2006/relationships/printerSettings" Target="../printerSettings/printerSettings69.bin"/><Relationship Id="rIdvml" Type="http://schemas.openxmlformats.org/officeDocument/2006/relationships/vmlDrawing" Target="../drawings/vmlDrawing69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/><Relationship Id="rId2" Type="http://schemas.openxmlformats.org/officeDocument/2006/relationships/printerSettings" Target="../printerSettings/printerSettings70.bin"/><Relationship Id="rIdvml" Type="http://schemas.openxmlformats.org/officeDocument/2006/relationships/vmlDrawing" Target="../drawings/vmlDrawing70.vml"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/><Relationship Id="rId2" Type="http://schemas.openxmlformats.org/officeDocument/2006/relationships/printerSettings" Target="../printerSettings/printerSettings71.bin"/><Relationship Id="rIdvml" Type="http://schemas.openxmlformats.org/officeDocument/2006/relationships/vmlDrawing" Target="../drawings/vmlDrawing71.vml"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/><Relationship Id="rId2" Type="http://schemas.openxmlformats.org/officeDocument/2006/relationships/printerSettings" Target="../printerSettings/printerSettings72.bin"/><Relationship Id="rIdvml" Type="http://schemas.openxmlformats.org/officeDocument/2006/relationships/vmlDrawing" Target="../drawings/vmlDrawing72.vml"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/><Relationship Id="rId2" Type="http://schemas.openxmlformats.org/officeDocument/2006/relationships/printerSettings" Target="../printerSettings/printerSettings73.bin"/><Relationship Id="rIdvml" Type="http://schemas.openxmlformats.org/officeDocument/2006/relationships/vmlDrawing" Target="../drawings/vmlDrawing73.vml"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/><Relationship Id="rId2" Type="http://schemas.openxmlformats.org/officeDocument/2006/relationships/printerSettings" Target="../printerSettings/printerSettings74.bin"/><Relationship Id="rIdvml" Type="http://schemas.openxmlformats.org/officeDocument/2006/relationships/vmlDrawing" Target="../drawings/vmlDrawing74.vml"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/><Relationship Id="rId2" Type="http://schemas.openxmlformats.org/officeDocument/2006/relationships/printerSettings" Target="../printerSettings/printerSettings75.bin"/><Relationship Id="rIdvml" Type="http://schemas.openxmlformats.org/officeDocument/2006/relationships/vmlDrawing" Target="../drawings/vmlDrawing75.vml"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/><Relationship Id="rId2" Type="http://schemas.openxmlformats.org/officeDocument/2006/relationships/printerSettings" Target="../printerSettings/printerSettings76.bin"/><Relationship Id="rIdvml" Type="http://schemas.openxmlformats.org/officeDocument/2006/relationships/vmlDrawing" Target="../drawings/vmlDrawing76.vml"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/><Relationship Id="rId2" Type="http://schemas.openxmlformats.org/officeDocument/2006/relationships/printerSettings" Target="../printerSettings/printerSettings77.bin"/><Relationship Id="rIdvml" Type="http://schemas.openxmlformats.org/officeDocument/2006/relationships/vmlDrawing" Target="../drawings/vmlDrawing77.vml"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/><Relationship Id="rId2" Type="http://schemas.openxmlformats.org/officeDocument/2006/relationships/printerSettings" Target="../printerSettings/printerSettings78.bin"/><Relationship Id="rIdvml" Type="http://schemas.openxmlformats.org/officeDocument/2006/relationships/vmlDrawing" Target="../drawings/vmlDrawing78.vml"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/><Relationship Id="rId2" Type="http://schemas.openxmlformats.org/officeDocument/2006/relationships/printerSettings" Target="../printerSettings/printerSettings79.bin"/><Relationship Id="rIdvml" Type="http://schemas.openxmlformats.org/officeDocument/2006/relationships/vmlDrawing" Target="../drawings/vmlDrawing79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/><Relationship Id="rId2" Type="http://schemas.openxmlformats.org/officeDocument/2006/relationships/printerSettings" Target="../printerSettings/printerSettings80.bin"/><Relationship Id="rIdvml" Type="http://schemas.openxmlformats.org/officeDocument/2006/relationships/vmlDrawing" Target="../drawings/vmlDrawing80.vml"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1.xml"/><Relationship Id="rId2" Type="http://schemas.openxmlformats.org/officeDocument/2006/relationships/printerSettings" Target="../printerSettings/printerSettings81.bin"/><Relationship Id="rIdvml" Type="http://schemas.openxmlformats.org/officeDocument/2006/relationships/vmlDrawing" Target="../drawings/vmlDrawing81.vml"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/><Relationship Id="rId2" Type="http://schemas.openxmlformats.org/officeDocument/2006/relationships/printerSettings" Target="../printerSettings/printerSettings82.bin"/><Relationship Id="rIdvml" Type="http://schemas.openxmlformats.org/officeDocument/2006/relationships/vmlDrawing" Target="../drawings/vmlDrawing82.vml"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/><Relationship Id="rId2" Type="http://schemas.openxmlformats.org/officeDocument/2006/relationships/printerSettings" Target="../printerSettings/printerSettings83.bin"/><Relationship Id="rIdvml" Type="http://schemas.openxmlformats.org/officeDocument/2006/relationships/vmlDrawing" Target="../drawings/vmlDrawing83.vml"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/><Relationship Id="rId2" Type="http://schemas.openxmlformats.org/officeDocument/2006/relationships/printerSettings" Target="../printerSettings/printerSettings84.bin"/><Relationship Id="rIdvml" Type="http://schemas.openxmlformats.org/officeDocument/2006/relationships/vmlDrawing" Target="../drawings/vmlDrawing84.vml"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/><Relationship Id="rId2" Type="http://schemas.openxmlformats.org/officeDocument/2006/relationships/printerSettings" Target="../printerSettings/printerSettings85.bin"/><Relationship Id="rIdvml" Type="http://schemas.openxmlformats.org/officeDocument/2006/relationships/vmlDrawing" Target="../drawings/vmlDrawing85.vml"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/><Relationship Id="rId2" Type="http://schemas.openxmlformats.org/officeDocument/2006/relationships/printerSettings" Target="../printerSettings/printerSettings86.bin"/><Relationship Id="rIdvml" Type="http://schemas.openxmlformats.org/officeDocument/2006/relationships/vmlDrawing" Target="../drawings/vmlDrawing86.vml"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/><Relationship Id="rId2" Type="http://schemas.openxmlformats.org/officeDocument/2006/relationships/printerSettings" Target="../printerSettings/printerSettings87.bin"/><Relationship Id="rIdvml" Type="http://schemas.openxmlformats.org/officeDocument/2006/relationships/vmlDrawing" Target="../drawings/vmlDrawing87.vml"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/><Relationship Id="rId2" Type="http://schemas.openxmlformats.org/officeDocument/2006/relationships/printerSettings" Target="../printerSettings/printerSettings88.bin"/><Relationship Id="rIdvml" Type="http://schemas.openxmlformats.org/officeDocument/2006/relationships/vmlDrawing" Target="../drawings/vmlDrawing88.vml"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/><Relationship Id="rId2" Type="http://schemas.openxmlformats.org/officeDocument/2006/relationships/printerSettings" Target="../printerSettings/printerSettings89.bin"/><Relationship Id="rIdvml" Type="http://schemas.openxmlformats.org/officeDocument/2006/relationships/vmlDrawing" Target="../drawings/vmlDrawing89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/><Relationship Id="rId2" Type="http://schemas.openxmlformats.org/officeDocument/2006/relationships/printerSettings" Target="../printerSettings/printerSettings90.bin"/><Relationship Id="rIdvml" Type="http://schemas.openxmlformats.org/officeDocument/2006/relationships/vmlDrawing" Target="../drawings/vmlDrawing90.vml"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/><Relationship Id="rId2" Type="http://schemas.openxmlformats.org/officeDocument/2006/relationships/printerSettings" Target="../printerSettings/printerSettings91.bin"/><Relationship Id="rIdvml" Type="http://schemas.openxmlformats.org/officeDocument/2006/relationships/vmlDrawing" Target="../drawings/vmlDrawing91.vml"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/><Relationship Id="rId2" Type="http://schemas.openxmlformats.org/officeDocument/2006/relationships/printerSettings" Target="../printerSettings/printerSettings92.bin"/><Relationship Id="rIdvml" Type="http://schemas.openxmlformats.org/officeDocument/2006/relationships/vmlDrawing" Target="../drawings/vmlDrawing92.vml"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/><Relationship Id="rId2" Type="http://schemas.openxmlformats.org/officeDocument/2006/relationships/printerSettings" Target="../printerSettings/printerSettings93.bin"/><Relationship Id="rIdvml" Type="http://schemas.openxmlformats.org/officeDocument/2006/relationships/vmlDrawing" Target="../drawings/vmlDrawing93.vml"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/><Relationship Id="rId2" Type="http://schemas.openxmlformats.org/officeDocument/2006/relationships/printerSettings" Target="../printerSettings/printerSettings94.bin"/><Relationship Id="rIdvml" Type="http://schemas.openxmlformats.org/officeDocument/2006/relationships/vmlDrawing" Target="../drawings/vmlDrawing94.vml"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/><Relationship Id="rId2" Type="http://schemas.openxmlformats.org/officeDocument/2006/relationships/printerSettings" Target="../printerSettings/printerSettings95.bin"/><Relationship Id="rIdvml" Type="http://schemas.openxmlformats.org/officeDocument/2006/relationships/vmlDrawing" Target="../drawings/vmlDrawing95.vml"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/><Relationship Id="rId2" Type="http://schemas.openxmlformats.org/officeDocument/2006/relationships/printerSettings" Target="../printerSettings/printerSettings96.bin"/><Relationship Id="rIdvml" Type="http://schemas.openxmlformats.org/officeDocument/2006/relationships/vmlDrawing" Target="../drawings/vmlDrawing96.vml"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/><Relationship Id="rId2" Type="http://schemas.openxmlformats.org/officeDocument/2006/relationships/printerSettings" Target="../printerSettings/printerSettings97.bin"/><Relationship Id="rIdvml" Type="http://schemas.openxmlformats.org/officeDocument/2006/relationships/vmlDrawing" Target="../drawings/vmlDrawing97.vml"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/><Relationship Id="rId2" Type="http://schemas.openxmlformats.org/officeDocument/2006/relationships/printerSettings" Target="../printerSettings/printerSettings98.bin"/><Relationship Id="rIdvml" Type="http://schemas.openxmlformats.org/officeDocument/2006/relationships/vmlDrawing" Target="../drawings/vmlDrawing98.vml"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/><Relationship Id="rId2" Type="http://schemas.openxmlformats.org/officeDocument/2006/relationships/printerSettings" Target="../printerSettings/printerSettings99.bin"/><Relationship Id="rIdvml" Type="http://schemas.openxmlformats.org/officeDocument/2006/relationships/vmlDrawing" Target="../drawings/vmlDrawing9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44946</v>
      </c>
      <c r="B2" s="2" t="n">
        <v>44946</v>
      </c>
      <c r="C2" s="2" t="s">
        <v>5</v>
      </c>
      <c r="D2" s="2" t="s">
        <v>6</v>
      </c>
      <c r="E2" s="2" t="s">
        <v>7</v>
      </c>
    </row>
    <row r="3">
      <c r="A3" s="2" t="n">
        <v>44952</v>
      </c>
      <c r="B3" s="2" t="n">
        <v>44952</v>
      </c>
      <c r="C3" s="2" t="s">
        <v>5</v>
      </c>
      <c r="D3" s="2" t="s">
        <v>6</v>
      </c>
      <c r="E3" s="2" t="s">
        <v>7</v>
      </c>
    </row>
    <row r="4">
      <c r="A4" s="2" t="n">
        <v>44981</v>
      </c>
      <c r="B4" s="2" t="n">
        <v>44981</v>
      </c>
      <c r="C4" s="2" t="s">
        <v>5</v>
      </c>
      <c r="D4" s="2" t="s">
        <v>6</v>
      </c>
      <c r="E4" s="2" t="s">
        <v>7</v>
      </c>
    </row>
    <row r="5">
      <c r="A5" s="2" t="n">
        <v>45043</v>
      </c>
      <c r="B5" s="2" t="n">
        <v>45043</v>
      </c>
      <c r="C5" s="2" t="s">
        <v>5</v>
      </c>
      <c r="D5" s="2" t="s">
        <v>6</v>
      </c>
      <c r="E5" s="2" t="s">
        <v>7</v>
      </c>
    </row>
    <row r="6">
      <c r="A6" s="2" t="n">
        <v>45043</v>
      </c>
      <c r="B6" s="2" t="n">
        <v>45043</v>
      </c>
      <c r="C6" s="2" t="s">
        <v>5</v>
      </c>
      <c r="D6" s="2" t="s">
        <v>6</v>
      </c>
      <c r="E6" s="2" t="s">
        <v>7</v>
      </c>
    </row>
    <row r="7">
      <c r="A7" s="2" t="n">
        <v>45061</v>
      </c>
      <c r="B7" s="2" t="n">
        <v>45061</v>
      </c>
      <c r="C7" s="2" t="s">
        <v>5</v>
      </c>
      <c r="D7" s="2" t="s">
        <v>6</v>
      </c>
      <c r="E7" s="2" t="s">
        <v>7</v>
      </c>
    </row>
    <row r="8">
      <c r="A8" s="2" t="n">
        <v>45092</v>
      </c>
      <c r="B8" s="2" t="n">
        <v>45092</v>
      </c>
      <c r="C8" s="2" t="s">
        <v>5</v>
      </c>
      <c r="D8" s="2" t="s">
        <v>6</v>
      </c>
      <c r="E8" s="2" t="s">
        <v>7</v>
      </c>
    </row>
    <row r="9">
      <c r="A9" s="2" t="n">
        <v>45140</v>
      </c>
      <c r="B9" s="2" t="n">
        <v>45140</v>
      </c>
      <c r="C9" s="2" t="s">
        <v>5</v>
      </c>
      <c r="D9" s="2" t="s">
        <v>6</v>
      </c>
      <c r="E9" s="2" t="s">
        <v>7</v>
      </c>
    </row>
    <row r="10">
      <c r="A10" s="2" t="n">
        <v>45153</v>
      </c>
      <c r="B10" s="2" t="n">
        <v>45153</v>
      </c>
      <c r="C10" s="2" t="s">
        <v>5</v>
      </c>
      <c r="D10" s="2" t="s">
        <v>6</v>
      </c>
      <c r="E10" s="2" t="s">
        <v>7</v>
      </c>
    </row>
    <row r="11">
      <c r="A11" s="2" t="n">
        <v>45154</v>
      </c>
      <c r="B11" s="2" t="n">
        <v>45154</v>
      </c>
      <c r="C11" s="2" t="s">
        <v>5</v>
      </c>
      <c r="D11" s="2" t="s">
        <v>6</v>
      </c>
      <c r="E11" s="2" t="s">
        <v>7</v>
      </c>
    </row>
    <row r="12">
      <c r="A12" s="2" t="n">
        <v>45154</v>
      </c>
      <c r="B12" s="2" t="n">
        <v>45154</v>
      </c>
      <c r="C12" s="2" t="s">
        <v>8</v>
      </c>
      <c r="D12" s="2" t="s">
        <v>6</v>
      </c>
      <c r="E12" s="2" t="s">
        <v>7</v>
      </c>
    </row>
    <row r="13">
      <c r="A13" s="2" t="n">
        <v>45219</v>
      </c>
      <c r="B13" s="2" t="n">
        <v>45219</v>
      </c>
      <c r="C13" s="2" t="s">
        <v>8</v>
      </c>
      <c r="D13" s="2" t="s">
        <v>6</v>
      </c>
      <c r="E13" s="2" t="s">
        <v>7</v>
      </c>
    </row>
    <row r="14">
      <c r="A14" s="2" t="n">
        <v>45225</v>
      </c>
      <c r="B14" s="2" t="n">
        <v>45225</v>
      </c>
      <c r="C14" s="2" t="s">
        <v>8</v>
      </c>
      <c r="D14" s="2" t="s">
        <v>6</v>
      </c>
      <c r="E14" s="2" t="s">
        <v>7</v>
      </c>
    </row>
    <row r="15">
      <c r="A15" s="2" t="n">
        <v>45250</v>
      </c>
      <c r="B15" s="2" t="n">
        <v>45250</v>
      </c>
      <c r="C15" s="2" t="s">
        <v>8</v>
      </c>
      <c r="D15" s="2" t="s">
        <v>6</v>
      </c>
      <c r="E15" s="2" t="s">
        <v>7</v>
      </c>
    </row>
    <row r="16">
      <c r="A16" s="2" t="n">
        <v>45250</v>
      </c>
      <c r="B16" s="2" t="n">
        <v>45250</v>
      </c>
      <c r="C16" s="2" t="s">
        <v>8</v>
      </c>
      <c r="D16" s="2" t="s">
        <v>6</v>
      </c>
      <c r="E16" s="2" t="s">
        <v>7</v>
      </c>
    </row>
    <row r="17">
      <c r="A17" s="2" t="n">
        <v>45289</v>
      </c>
      <c r="B17" s="2" t="n">
        <v>45289</v>
      </c>
      <c r="C17" s="2" t="s">
        <v>8</v>
      </c>
      <c r="D17" s="2" t="s">
        <v>6</v>
      </c>
      <c r="E17" s="2" t="s">
        <v>7</v>
      </c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44964</v>
      </c>
      <c r="B2" s="2" t="n">
        <v>45132</v>
      </c>
      <c r="C2" s="2" t="s">
        <v>5</v>
      </c>
      <c r="D2" s="2" t="s">
        <v>26</v>
      </c>
      <c r="E2" s="2" t="s">
        <v>27</v>
      </c>
    </row>
    <row r="3">
      <c r="A3" s="2" t="n">
        <v>45013</v>
      </c>
      <c r="B3" s="2" t="n">
        <v>45017</v>
      </c>
      <c r="C3" s="2" t="s">
        <v>5</v>
      </c>
      <c r="D3" s="2" t="s">
        <v>26</v>
      </c>
      <c r="E3" s="2" t="s">
        <v>27</v>
      </c>
    </row>
    <row r="4">
      <c r="A4" s="2" t="n">
        <v>45050</v>
      </c>
      <c r="B4" s="2" t="n">
        <v>45061</v>
      </c>
      <c r="C4" s="2" t="s">
        <v>5</v>
      </c>
      <c r="D4" s="2" t="s">
        <v>26</v>
      </c>
      <c r="E4" s="2" t="s">
        <v>27</v>
      </c>
    </row>
    <row r="5">
      <c r="A5" s="2" t="n">
        <v>45078</v>
      </c>
      <c r="B5" s="2" t="n">
        <v>45078</v>
      </c>
      <c r="C5" s="2" t="s">
        <v>9</v>
      </c>
      <c r="D5" s="2" t="s">
        <v>26</v>
      </c>
      <c r="E5" s="2" t="s">
        <v>27</v>
      </c>
    </row>
    <row r="6">
      <c r="A6" s="2" t="n">
        <v>45085</v>
      </c>
      <c r="B6" s="2" t="n">
        <v>45097</v>
      </c>
      <c r="C6" s="2" t="s">
        <v>5</v>
      </c>
      <c r="D6" s="2" t="s">
        <v>26</v>
      </c>
      <c r="E6" s="2" t="s">
        <v>27</v>
      </c>
    </row>
    <row r="7">
      <c r="A7" s="2" t="n">
        <v>45189</v>
      </c>
      <c r="B7" s="2" t="n">
        <v>45189</v>
      </c>
      <c r="C7" s="2" t="s">
        <v>5</v>
      </c>
      <c r="D7" s="2" t="s">
        <v>26</v>
      </c>
      <c r="E7" s="2" t="s">
        <v>27</v>
      </c>
    </row>
    <row r="8">
      <c r="A8" s="2" t="n">
        <v>45135</v>
      </c>
      <c r="B8" s="2" t="n">
        <v>45196</v>
      </c>
      <c r="C8" s="2" t="s">
        <v>5</v>
      </c>
      <c r="D8" s="2" t="s">
        <v>26</v>
      </c>
      <c r="E8" s="2" t="s">
        <v>27</v>
      </c>
    </row>
    <row r="9">
      <c r="A9" s="2" t="n">
        <v>45209</v>
      </c>
      <c r="B9" s="2" t="n">
        <v>45225</v>
      </c>
      <c r="C9" s="2" t="s">
        <v>5</v>
      </c>
      <c r="D9" s="2" t="s">
        <v>26</v>
      </c>
      <c r="E9" s="2" t="s">
        <v>27</v>
      </c>
    </row>
    <row r="10">
      <c r="A10" s="2" t="n">
        <v>45209</v>
      </c>
      <c r="B10" s="2" t="n">
        <v>45330</v>
      </c>
      <c r="C10" s="2" t="s">
        <v>5</v>
      </c>
      <c r="D10" s="2" t="s">
        <v>26</v>
      </c>
      <c r="E10" s="2" t="s">
        <v>27</v>
      </c>
    </row>
    <row r="11">
      <c r="A11" s="2" t="n">
        <v>45225</v>
      </c>
      <c r="B11" s="2" t="n">
        <v>45330</v>
      </c>
      <c r="C11" s="2" t="s">
        <v>5</v>
      </c>
      <c r="D11" s="2" t="s">
        <v>26</v>
      </c>
      <c r="E11" s="2" t="s">
        <v>27</v>
      </c>
    </row>
    <row r="12">
      <c r="A12" s="2" t="n">
        <v>45265</v>
      </c>
      <c r="B12" s="2" t="n">
        <v>45330</v>
      </c>
      <c r="C12" s="2" t="s">
        <v>5</v>
      </c>
      <c r="D12" s="2" t="s">
        <v>26</v>
      </c>
      <c r="E12" s="2" t="s">
        <v>27</v>
      </c>
    </row>
    <row r="13">
      <c r="A13" s="2" t="n">
        <v>45274</v>
      </c>
      <c r="B13" s="2" t="n">
        <v>45330</v>
      </c>
      <c r="C13" s="2" t="s">
        <v>5</v>
      </c>
      <c r="D13" s="2" t="s">
        <v>26</v>
      </c>
      <c r="E13" s="2" t="s">
        <v>27</v>
      </c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45062</v>
      </c>
      <c r="B2" s="2" t="n">
        <v>45064</v>
      </c>
      <c r="C2" s="2" t="s">
        <v>5</v>
      </c>
      <c r="D2" s="2" t="s">
        <v>210</v>
      </c>
      <c r="E2" s="2" t="s">
        <v>211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45132</v>
      </c>
      <c r="B2" s="2" t="n">
        <v>45245</v>
      </c>
      <c r="C2" s="2" t="s">
        <v>5</v>
      </c>
      <c r="D2" s="2" t="s">
        <v>212</v>
      </c>
      <c r="E2" s="2" t="s">
        <v>213</v>
      </c>
    </row>
    <row r="3">
      <c r="A3" s="2" t="n">
        <v>45192</v>
      </c>
      <c r="B3" s="2" t="n">
        <v>45245</v>
      </c>
      <c r="C3" s="2" t="s">
        <v>5</v>
      </c>
      <c r="D3" s="2" t="s">
        <v>212</v>
      </c>
      <c r="E3" s="2" t="s">
        <v>213</v>
      </c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45047</v>
      </c>
      <c r="B2" s="2" t="n">
        <v>45054</v>
      </c>
      <c r="C2" s="2" t="s">
        <v>5</v>
      </c>
      <c r="D2" s="2" t="s">
        <v>214</v>
      </c>
      <c r="E2" s="2" t="s">
        <v>215</v>
      </c>
    </row>
    <row r="3">
      <c r="A3" s="2" t="n">
        <v>45056</v>
      </c>
      <c r="B3" s="2" t="n">
        <v>45061</v>
      </c>
      <c r="C3" s="2" t="s">
        <v>5</v>
      </c>
      <c r="D3" s="2" t="s">
        <v>214</v>
      </c>
      <c r="E3" s="2" t="s">
        <v>215</v>
      </c>
    </row>
    <row r="4">
      <c r="A4" s="2" t="n">
        <v>45175</v>
      </c>
      <c r="B4" s="2" t="n">
        <v>45187</v>
      </c>
      <c r="C4" s="2" t="s">
        <v>5</v>
      </c>
      <c r="D4" s="2" t="s">
        <v>214</v>
      </c>
      <c r="E4" s="2" t="s">
        <v>215</v>
      </c>
    </row>
    <row r="5">
      <c r="A5" s="2" t="n">
        <v>45175</v>
      </c>
      <c r="B5" s="2" t="n">
        <v>45183</v>
      </c>
      <c r="C5" s="2" t="s">
        <v>15</v>
      </c>
      <c r="D5" s="2" t="s">
        <v>214</v>
      </c>
      <c r="E5" s="2" t="s">
        <v>215</v>
      </c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44986</v>
      </c>
      <c r="B2" s="2" t="n">
        <v>45016</v>
      </c>
      <c r="C2" s="2" t="s">
        <v>5</v>
      </c>
      <c r="D2" s="2" t="s">
        <v>216</v>
      </c>
      <c r="E2" s="2" t="s">
        <v>217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44945</v>
      </c>
      <c r="B2" s="2" t="n">
        <v>44971</v>
      </c>
      <c r="C2" s="2" t="s">
        <v>5</v>
      </c>
      <c r="D2" s="2" t="s">
        <v>218</v>
      </c>
      <c r="E2" s="2" t="s">
        <v>219</v>
      </c>
    </row>
    <row r="3">
      <c r="A3" s="2" t="n">
        <v>44973</v>
      </c>
      <c r="B3" s="2" t="n">
        <v>45043</v>
      </c>
      <c r="C3" s="2" t="s">
        <v>15</v>
      </c>
      <c r="D3" s="2" t="s">
        <v>218</v>
      </c>
      <c r="E3" s="2" t="s">
        <v>219</v>
      </c>
    </row>
    <row r="4">
      <c r="A4" s="2" t="n">
        <v>44973</v>
      </c>
      <c r="B4" s="2" t="n">
        <v>45043</v>
      </c>
      <c r="C4" s="2" t="s">
        <v>15</v>
      </c>
      <c r="D4" s="2" t="s">
        <v>218</v>
      </c>
      <c r="E4" s="2" t="s">
        <v>219</v>
      </c>
    </row>
    <row r="5">
      <c r="A5" s="2" t="n">
        <v>44985</v>
      </c>
      <c r="B5" s="2" t="n">
        <v>44987</v>
      </c>
      <c r="C5" s="2" t="s">
        <v>5</v>
      </c>
      <c r="D5" s="2" t="s">
        <v>218</v>
      </c>
      <c r="E5" s="2" t="s">
        <v>219</v>
      </c>
    </row>
    <row r="6">
      <c r="A6" s="2" t="n">
        <v>44987</v>
      </c>
      <c r="B6" s="2" t="n">
        <v>44987</v>
      </c>
      <c r="C6" s="2" t="s">
        <v>5</v>
      </c>
      <c r="D6" s="2" t="s">
        <v>218</v>
      </c>
      <c r="E6" s="2" t="s">
        <v>219</v>
      </c>
    </row>
    <row r="7">
      <c r="A7" s="2" t="n">
        <v>44995</v>
      </c>
      <c r="B7" s="2" t="n">
        <v>45030</v>
      </c>
      <c r="C7" s="2" t="s">
        <v>5</v>
      </c>
      <c r="D7" s="2" t="s">
        <v>218</v>
      </c>
      <c r="E7" s="2" t="s">
        <v>219</v>
      </c>
    </row>
    <row r="8">
      <c r="A8" s="2" t="n">
        <v>45026</v>
      </c>
      <c r="B8" s="2" t="n">
        <v>45043</v>
      </c>
      <c r="C8" s="2" t="s">
        <v>5</v>
      </c>
      <c r="D8" s="2" t="s">
        <v>218</v>
      </c>
      <c r="E8" s="2" t="s">
        <v>219</v>
      </c>
    </row>
    <row r="9">
      <c r="A9" s="2" t="n">
        <v>45043</v>
      </c>
      <c r="B9" s="2" t="n">
        <v>45105</v>
      </c>
      <c r="C9" s="2" t="s">
        <v>5</v>
      </c>
      <c r="D9" s="2" t="s">
        <v>218</v>
      </c>
      <c r="E9" s="2" t="s">
        <v>219</v>
      </c>
    </row>
    <row r="10">
      <c r="A10" s="2" t="n">
        <v>45077</v>
      </c>
      <c r="B10" s="2" t="n">
        <v>45079</v>
      </c>
      <c r="C10" s="2" t="s">
        <v>15</v>
      </c>
      <c r="D10" s="2" t="s">
        <v>218</v>
      </c>
      <c r="E10" s="2" t="s">
        <v>219</v>
      </c>
    </row>
    <row r="11">
      <c r="A11" s="2" t="n">
        <v>45119</v>
      </c>
      <c r="B11" s="2" t="n">
        <v>45176</v>
      </c>
      <c r="C11" s="2" t="s">
        <v>5</v>
      </c>
      <c r="D11" s="2" t="s">
        <v>218</v>
      </c>
      <c r="E11" s="2" t="s">
        <v>219</v>
      </c>
    </row>
    <row r="12">
      <c r="A12" s="2" t="n">
        <v>45135</v>
      </c>
      <c r="B12" s="2" t="n">
        <v>45176</v>
      </c>
      <c r="C12" s="2" t="s">
        <v>5</v>
      </c>
      <c r="D12" s="2" t="s">
        <v>218</v>
      </c>
      <c r="E12" s="2" t="s">
        <v>219</v>
      </c>
    </row>
    <row r="13">
      <c r="A13" s="2" t="n">
        <v>45165</v>
      </c>
      <c r="B13" s="2" t="n">
        <v>45200</v>
      </c>
      <c r="C13" s="2" t="s">
        <v>15</v>
      </c>
      <c r="D13" s="2" t="s">
        <v>218</v>
      </c>
      <c r="E13" s="2" t="s">
        <v>219</v>
      </c>
    </row>
    <row r="14">
      <c r="A14" s="2" t="n">
        <v>45196</v>
      </c>
      <c r="B14" s="2" t="n">
        <v>45205</v>
      </c>
      <c r="C14" s="2" t="s">
        <v>5</v>
      </c>
      <c r="D14" s="2" t="s">
        <v>218</v>
      </c>
      <c r="E14" s="2" t="s">
        <v>219</v>
      </c>
    </row>
    <row r="15">
      <c r="A15" s="2" t="n">
        <v>45225</v>
      </c>
      <c r="B15" s="2" t="n">
        <v>45232</v>
      </c>
      <c r="C15" s="2" t="s">
        <v>5</v>
      </c>
      <c r="D15" s="2" t="s">
        <v>218</v>
      </c>
      <c r="E15" s="2" t="s">
        <v>219</v>
      </c>
    </row>
    <row r="16">
      <c r="A16" s="2" t="n">
        <v>45226</v>
      </c>
      <c r="B16" s="2" t="n">
        <v>45236</v>
      </c>
      <c r="C16" s="2" t="s">
        <v>5</v>
      </c>
      <c r="D16" s="2" t="s">
        <v>218</v>
      </c>
      <c r="E16" s="2" t="s">
        <v>219</v>
      </c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44993</v>
      </c>
      <c r="B2" s="2" t="n">
        <v>44993</v>
      </c>
      <c r="C2" s="2" t="s">
        <v>220</v>
      </c>
      <c r="D2" s="2" t="s">
        <v>221</v>
      </c>
      <c r="E2" s="2" t="s">
        <v>222</v>
      </c>
    </row>
    <row r="3">
      <c r="A3" s="2" t="n">
        <v>45016</v>
      </c>
      <c r="B3" s="2" t="n">
        <v>44677</v>
      </c>
      <c r="C3" s="2" t="s">
        <v>220</v>
      </c>
      <c r="D3" s="2" t="s">
        <v>221</v>
      </c>
      <c r="E3" s="2" t="s">
        <v>222</v>
      </c>
    </row>
    <row r="4">
      <c r="A4" s="2" t="n">
        <v>45029</v>
      </c>
      <c r="B4" s="2" t="n">
        <v>45037</v>
      </c>
      <c r="C4" s="2" t="s">
        <v>223</v>
      </c>
      <c r="D4" s="2" t="s">
        <v>221</v>
      </c>
      <c r="E4" s="2" t="s">
        <v>222</v>
      </c>
    </row>
    <row r="5">
      <c r="A5" s="2" t="n">
        <v>45049</v>
      </c>
      <c r="B5" s="2" t="n">
        <v>45057</v>
      </c>
      <c r="C5" s="2" t="s">
        <v>220</v>
      </c>
      <c r="D5" s="2" t="s">
        <v>221</v>
      </c>
      <c r="E5" s="2" t="s">
        <v>222</v>
      </c>
    </row>
    <row r="6">
      <c r="A6" s="2" t="n">
        <v>45082</v>
      </c>
      <c r="B6" s="2" t="n">
        <v>45084</v>
      </c>
      <c r="C6" s="2" t="s">
        <v>224</v>
      </c>
      <c r="D6" s="2" t="s">
        <v>221</v>
      </c>
      <c r="E6" s="2" t="s">
        <v>222</v>
      </c>
    </row>
    <row r="7">
      <c r="A7" s="2" t="n">
        <v>45092</v>
      </c>
      <c r="B7" s="2" t="n">
        <v>45096</v>
      </c>
      <c r="C7" s="2" t="s">
        <v>225</v>
      </c>
      <c r="D7" s="2" t="s">
        <v>221</v>
      </c>
      <c r="E7" s="2" t="s">
        <v>222</v>
      </c>
    </row>
    <row r="8">
      <c r="A8" s="2" t="n">
        <v>45131</v>
      </c>
      <c r="B8" s="2" t="n">
        <v>45135</v>
      </c>
      <c r="C8" s="2" t="s">
        <v>220</v>
      </c>
      <c r="D8" s="2" t="s">
        <v>221</v>
      </c>
      <c r="E8" s="2" t="s">
        <v>222</v>
      </c>
    </row>
    <row r="9">
      <c r="A9" s="2" t="n">
        <v>45131</v>
      </c>
      <c r="B9" s="2" t="n">
        <v>45162</v>
      </c>
      <c r="C9" s="2" t="s">
        <v>220</v>
      </c>
      <c r="D9" s="2" t="s">
        <v>221</v>
      </c>
      <c r="E9" s="2" t="s">
        <v>222</v>
      </c>
    </row>
    <row r="10">
      <c r="A10" s="2" t="n">
        <v>45265</v>
      </c>
      <c r="B10" s="2" t="n">
        <v>45278</v>
      </c>
      <c r="C10" s="2" t="s">
        <v>220</v>
      </c>
      <c r="D10" s="2" t="s">
        <v>221</v>
      </c>
      <c r="E10" s="2" t="s">
        <v>222</v>
      </c>
    </row>
    <row r="11">
      <c r="A11" s="2" t="n">
        <v>45271</v>
      </c>
      <c r="B11" s="2" t="n">
        <v>45278</v>
      </c>
      <c r="C11" s="2" t="s">
        <v>220</v>
      </c>
      <c r="D11" s="2" t="s">
        <v>221</v>
      </c>
      <c r="E11" s="2" t="s">
        <v>222</v>
      </c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45051</v>
      </c>
      <c r="B2" s="2" t="n">
        <v>45056</v>
      </c>
      <c r="C2" s="2" t="s">
        <v>5</v>
      </c>
      <c r="D2" s="2" t="s">
        <v>226</v>
      </c>
      <c r="E2" s="2" t="s">
        <v>227</v>
      </c>
    </row>
    <row r="3">
      <c r="A3" s="2" t="n">
        <v>45005</v>
      </c>
      <c r="B3" s="2" t="n">
        <v>45061</v>
      </c>
      <c r="C3" s="2" t="s">
        <v>15</v>
      </c>
      <c r="D3" s="2" t="s">
        <v>226</v>
      </c>
      <c r="E3" s="2" t="s">
        <v>227</v>
      </c>
    </row>
    <row r="4">
      <c r="A4" s="2" t="n">
        <v>45051</v>
      </c>
      <c r="B4" s="2" t="n">
        <v>45061</v>
      </c>
      <c r="C4" s="2" t="s">
        <v>15</v>
      </c>
      <c r="D4" s="2" t="s">
        <v>226</v>
      </c>
      <c r="E4" s="2" t="s">
        <v>227</v>
      </c>
    </row>
    <row r="5">
      <c r="A5" s="2" t="n">
        <v>45098</v>
      </c>
      <c r="B5" s="2" t="n">
        <v>45125</v>
      </c>
      <c r="C5" s="2" t="s">
        <v>5</v>
      </c>
      <c r="D5" s="2" t="s">
        <v>226</v>
      </c>
      <c r="E5" s="2" t="s">
        <v>227</v>
      </c>
    </row>
    <row r="6">
      <c r="A6" s="2" t="n">
        <v>45126</v>
      </c>
      <c r="B6" s="2" t="n">
        <v>45126</v>
      </c>
      <c r="C6" s="2" t="s">
        <v>5</v>
      </c>
      <c r="D6" s="2" t="s">
        <v>226</v>
      </c>
      <c r="E6" s="2" t="s">
        <v>227</v>
      </c>
    </row>
    <row r="7">
      <c r="A7" s="2" t="n">
        <v>45189</v>
      </c>
      <c r="B7" s="2" t="n">
        <v>45198</v>
      </c>
      <c r="C7" s="2" t="s">
        <v>5</v>
      </c>
      <c r="D7" s="2" t="s">
        <v>226</v>
      </c>
      <c r="E7" s="2" t="s">
        <v>227</v>
      </c>
    </row>
    <row r="8">
      <c r="A8" s="2" t="n">
        <v>45189</v>
      </c>
      <c r="B8" s="2" t="n">
        <v>45198</v>
      </c>
      <c r="C8" s="2" t="s">
        <v>5</v>
      </c>
      <c r="D8" s="2" t="s">
        <v>226</v>
      </c>
      <c r="E8" s="2" t="s">
        <v>227</v>
      </c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45056</v>
      </c>
      <c r="B2" s="2" t="n">
        <v>45079</v>
      </c>
      <c r="C2" s="2" t="s">
        <v>5</v>
      </c>
      <c r="D2" s="2" t="s">
        <v>228</v>
      </c>
      <c r="E2" s="2" t="s">
        <v>229</v>
      </c>
    </row>
    <row r="3">
      <c r="A3" s="2" t="n">
        <v>45064</v>
      </c>
      <c r="B3" s="2" t="n">
        <v>45078</v>
      </c>
      <c r="C3" s="2" t="s">
        <v>5</v>
      </c>
      <c r="D3" s="2" t="s">
        <v>228</v>
      </c>
      <c r="E3" s="2" t="s">
        <v>229</v>
      </c>
    </row>
    <row r="4">
      <c r="A4" s="2" t="n">
        <v>45076</v>
      </c>
      <c r="B4" s="2" t="n">
        <v>45079</v>
      </c>
      <c r="C4" s="2" t="s">
        <v>5</v>
      </c>
      <c r="D4" s="2" t="s">
        <v>228</v>
      </c>
      <c r="E4" s="2" t="s">
        <v>229</v>
      </c>
    </row>
    <row r="5">
      <c r="A5" s="2" t="n">
        <v>45098</v>
      </c>
      <c r="B5" s="2" t="n">
        <v>45146</v>
      </c>
      <c r="C5" s="2" t="s">
        <v>5</v>
      </c>
      <c r="D5" s="2" t="s">
        <v>228</v>
      </c>
      <c r="E5" s="2" t="s">
        <v>229</v>
      </c>
    </row>
    <row r="6">
      <c r="A6" s="2" t="n">
        <v>45222</v>
      </c>
      <c r="B6" s="2" t="n">
        <v>45257</v>
      </c>
      <c r="C6" s="2" t="s">
        <v>5</v>
      </c>
      <c r="D6" s="2" t="s">
        <v>228</v>
      </c>
      <c r="E6" s="2" t="s">
        <v>229</v>
      </c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44966</v>
      </c>
      <c r="B2" s="2" t="n">
        <v>44981</v>
      </c>
      <c r="C2" s="2" t="s">
        <v>5</v>
      </c>
      <c r="D2" s="2" t="s">
        <v>230</v>
      </c>
      <c r="E2" s="2" t="s">
        <v>231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45265</v>
      </c>
      <c r="B2" s="2" t="n">
        <v>45272</v>
      </c>
      <c r="C2" s="2" t="s">
        <v>15</v>
      </c>
      <c r="D2" s="2" t="s">
        <v>232</v>
      </c>
      <c r="E2" s="2" t="s">
        <v>233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44993</v>
      </c>
      <c r="B2" s="2" t="n">
        <v>45001</v>
      </c>
      <c r="C2" s="2" t="s">
        <v>5</v>
      </c>
      <c r="D2" s="2" t="s">
        <v>28</v>
      </c>
      <c r="E2" s="2" t="s">
        <v>29</v>
      </c>
    </row>
    <row r="3">
      <c r="A3" s="2" t="n">
        <v>45024</v>
      </c>
      <c r="B3" s="2" t="n">
        <v>45050</v>
      </c>
      <c r="C3" s="2" t="s">
        <v>5</v>
      </c>
      <c r="D3" s="2" t="s">
        <v>28</v>
      </c>
      <c r="E3" s="2" t="s">
        <v>29</v>
      </c>
    </row>
    <row r="4">
      <c r="A4" s="2" t="n">
        <v>45127</v>
      </c>
      <c r="B4" s="2" t="n">
        <v>45131</v>
      </c>
      <c r="C4" s="2" t="s">
        <v>5</v>
      </c>
      <c r="D4" s="2" t="s">
        <v>28</v>
      </c>
      <c r="E4" s="2" t="s">
        <v>29</v>
      </c>
    </row>
    <row r="5">
      <c r="A5" s="2" t="n">
        <v>45252</v>
      </c>
      <c r="B5" s="2" t="n">
        <v>45272</v>
      </c>
      <c r="C5" s="2" t="s">
        <v>5</v>
      </c>
      <c r="D5" s="2" t="s">
        <v>28</v>
      </c>
      <c r="E5" s="2" t="s">
        <v>29</v>
      </c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45175</v>
      </c>
      <c r="B2" s="2" t="n">
        <v>45191</v>
      </c>
      <c r="C2" s="2" t="s">
        <v>15</v>
      </c>
      <c r="D2" s="2" t="s">
        <v>234</v>
      </c>
      <c r="E2" s="2" t="s">
        <v>235</v>
      </c>
    </row>
    <row r="3">
      <c r="A3" s="2"/>
      <c r="B3" s="2" t="n">
        <v>45140</v>
      </c>
      <c r="C3" s="2" t="s">
        <v>5</v>
      </c>
      <c r="D3" s="2" t="s">
        <v>234</v>
      </c>
      <c r="E3" s="2" t="s">
        <v>235</v>
      </c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44956</v>
      </c>
      <c r="B2" s="2" t="n">
        <v>44963</v>
      </c>
      <c r="C2" s="2" t="s">
        <v>5</v>
      </c>
      <c r="D2" s="2" t="s">
        <v>236</v>
      </c>
      <c r="E2" s="2" t="s">
        <v>237</v>
      </c>
    </row>
    <row r="3">
      <c r="A3" s="2" t="n">
        <v>45142</v>
      </c>
      <c r="B3" s="2" t="n">
        <v>45154</v>
      </c>
      <c r="C3" s="2" t="s">
        <v>5</v>
      </c>
      <c r="D3" s="2" t="s">
        <v>236</v>
      </c>
      <c r="E3" s="2" t="s">
        <v>237</v>
      </c>
    </row>
    <row r="4">
      <c r="A4" s="2" t="n">
        <v>45154</v>
      </c>
      <c r="B4" s="2" t="n">
        <v>45154</v>
      </c>
      <c r="C4" s="2" t="s">
        <v>5</v>
      </c>
      <c r="D4" s="2" t="s">
        <v>236</v>
      </c>
      <c r="E4" s="2" t="s">
        <v>237</v>
      </c>
    </row>
    <row r="5">
      <c r="A5" s="2" t="n">
        <v>45187</v>
      </c>
      <c r="B5" s="2" t="n">
        <v>45194</v>
      </c>
      <c r="C5" s="2" t="s">
        <v>5</v>
      </c>
      <c r="D5" s="2" t="s">
        <v>236</v>
      </c>
      <c r="E5" s="2" t="s">
        <v>237</v>
      </c>
    </row>
    <row r="6">
      <c r="A6" s="2" t="n">
        <v>45196</v>
      </c>
      <c r="B6" s="2" t="n">
        <v>45196</v>
      </c>
      <c r="C6" s="2" t="s">
        <v>5</v>
      </c>
      <c r="D6" s="2" t="s">
        <v>236</v>
      </c>
      <c r="E6" s="2" t="s">
        <v>237</v>
      </c>
    </row>
    <row r="7">
      <c r="A7" s="2" t="n">
        <v>45229</v>
      </c>
      <c r="B7" s="2" t="n">
        <v>45230</v>
      </c>
      <c r="C7" s="2" t="s">
        <v>5</v>
      </c>
      <c r="D7" s="2" t="s">
        <v>236</v>
      </c>
      <c r="E7" s="2" t="s">
        <v>237</v>
      </c>
    </row>
    <row r="8">
      <c r="A8" s="2" t="n">
        <v>45230</v>
      </c>
      <c r="B8" s="2" t="n">
        <v>45237</v>
      </c>
      <c r="C8" s="2" t="s">
        <v>5</v>
      </c>
      <c r="D8" s="2" t="s">
        <v>236</v>
      </c>
      <c r="E8" s="2" t="s">
        <v>237</v>
      </c>
    </row>
    <row r="9">
      <c r="A9" s="2" t="n">
        <v>45230</v>
      </c>
      <c r="B9" s="2" t="n">
        <v>45237</v>
      </c>
      <c r="C9" s="2" t="s">
        <v>5</v>
      </c>
      <c r="D9" s="2" t="s">
        <v>236</v>
      </c>
      <c r="E9" s="2" t="s">
        <v>237</v>
      </c>
    </row>
    <row r="10">
      <c r="A10" s="2" t="n">
        <v>45223</v>
      </c>
      <c r="B10" s="2" t="n">
        <v>45250</v>
      </c>
      <c r="C10" s="2" t="s">
        <v>5</v>
      </c>
      <c r="D10" s="2" t="s">
        <v>236</v>
      </c>
      <c r="E10" s="2" t="s">
        <v>237</v>
      </c>
    </row>
    <row r="11">
      <c r="A11" s="2" t="n">
        <v>45243</v>
      </c>
      <c r="B11" s="2" t="n">
        <v>45250</v>
      </c>
      <c r="C11" s="2" t="s">
        <v>5</v>
      </c>
      <c r="D11" s="2" t="s">
        <v>236</v>
      </c>
      <c r="E11" s="2" t="s">
        <v>237</v>
      </c>
    </row>
    <row r="12">
      <c r="A12" s="2" t="n">
        <v>45229</v>
      </c>
      <c r="B12" s="2" t="n">
        <v>45250</v>
      </c>
      <c r="C12" s="2" t="s">
        <v>5</v>
      </c>
      <c r="D12" s="2" t="s">
        <v>236</v>
      </c>
      <c r="E12" s="2" t="s">
        <v>237</v>
      </c>
    </row>
    <row r="13">
      <c r="A13" s="2" t="n">
        <v>45259</v>
      </c>
      <c r="B13" s="2" t="n">
        <v>45264</v>
      </c>
      <c r="C13" s="2" t="s">
        <v>5</v>
      </c>
      <c r="D13" s="2" t="s">
        <v>236</v>
      </c>
      <c r="E13" s="2" t="s">
        <v>237</v>
      </c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44964</v>
      </c>
      <c r="B2" s="2" t="n">
        <v>44964</v>
      </c>
      <c r="C2" s="2" t="s">
        <v>5</v>
      </c>
      <c r="D2" s="2" t="s">
        <v>238</v>
      </c>
      <c r="E2" s="2" t="s">
        <v>239</v>
      </c>
    </row>
    <row r="3">
      <c r="A3" s="2" t="n">
        <v>44964</v>
      </c>
      <c r="B3" s="2" t="n">
        <v>44964</v>
      </c>
      <c r="C3" s="2" t="s">
        <v>15</v>
      </c>
      <c r="D3" s="2" t="s">
        <v>238</v>
      </c>
      <c r="E3" s="2" t="s">
        <v>239</v>
      </c>
    </row>
    <row r="4">
      <c r="A4" s="2" t="n">
        <v>45022</v>
      </c>
      <c r="B4" s="2" t="n">
        <v>45023</v>
      </c>
      <c r="C4" s="2" t="s">
        <v>5</v>
      </c>
      <c r="D4" s="2" t="s">
        <v>238</v>
      </c>
      <c r="E4" s="2" t="s">
        <v>239</v>
      </c>
    </row>
    <row r="5">
      <c r="A5" s="2" t="n">
        <v>45026</v>
      </c>
      <c r="B5" s="2" t="n">
        <v>45205</v>
      </c>
      <c r="C5" s="2" t="s">
        <v>5</v>
      </c>
      <c r="D5" s="2" t="s">
        <v>238</v>
      </c>
      <c r="E5" s="2" t="s">
        <v>239</v>
      </c>
    </row>
    <row r="6">
      <c r="A6" s="2" t="n">
        <v>45040</v>
      </c>
      <c r="B6" s="2" t="n">
        <v>45054</v>
      </c>
      <c r="C6" s="2" t="s">
        <v>5</v>
      </c>
      <c r="D6" s="2" t="s">
        <v>238</v>
      </c>
      <c r="E6" s="2" t="s">
        <v>239</v>
      </c>
    </row>
    <row r="7">
      <c r="A7" s="2" t="n">
        <v>45211</v>
      </c>
      <c r="B7" s="2" t="n">
        <v>45211</v>
      </c>
      <c r="C7" s="2" t="s">
        <v>5</v>
      </c>
      <c r="D7" s="2" t="s">
        <v>238</v>
      </c>
      <c r="E7" s="2" t="s">
        <v>239</v>
      </c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44944</v>
      </c>
      <c r="B2" s="2" t="n">
        <v>44951</v>
      </c>
      <c r="C2" s="2" t="s">
        <v>5</v>
      </c>
      <c r="D2" s="2" t="s">
        <v>240</v>
      </c>
      <c r="E2" s="2" t="s">
        <v>241</v>
      </c>
    </row>
    <row r="3">
      <c r="A3" s="2" t="n">
        <v>45027</v>
      </c>
      <c r="B3" s="2" t="n">
        <v>45034</v>
      </c>
      <c r="C3" s="2" t="s">
        <v>5</v>
      </c>
      <c r="D3" s="2" t="s">
        <v>240</v>
      </c>
      <c r="E3" s="2" t="s">
        <v>241</v>
      </c>
    </row>
    <row r="4">
      <c r="A4" s="2" t="n">
        <v>45070</v>
      </c>
      <c r="B4" s="2" t="n">
        <v>45078</v>
      </c>
      <c r="C4" s="2" t="s">
        <v>5</v>
      </c>
      <c r="D4" s="2" t="s">
        <v>240</v>
      </c>
      <c r="E4" s="2" t="s">
        <v>241</v>
      </c>
    </row>
    <row r="5">
      <c r="A5" s="2" t="n">
        <v>45139</v>
      </c>
      <c r="B5" s="2" t="n">
        <v>45140</v>
      </c>
      <c r="C5" s="2" t="s">
        <v>5</v>
      </c>
      <c r="D5" s="2" t="s">
        <v>240</v>
      </c>
      <c r="E5" s="2" t="s">
        <v>241</v>
      </c>
    </row>
    <row r="6">
      <c r="A6" s="2" t="n">
        <v>45140</v>
      </c>
      <c r="B6" s="2" t="n">
        <v>45140</v>
      </c>
      <c r="C6" s="2" t="s">
        <v>15</v>
      </c>
      <c r="D6" s="2" t="s">
        <v>240</v>
      </c>
      <c r="E6" s="2" t="s">
        <v>241</v>
      </c>
    </row>
    <row r="7">
      <c r="A7" s="2" t="n">
        <v>45189</v>
      </c>
      <c r="B7" s="2" t="n">
        <v>45197</v>
      </c>
      <c r="C7" s="2" t="s">
        <v>15</v>
      </c>
      <c r="D7" s="2" t="s">
        <v>240</v>
      </c>
      <c r="E7" s="2" t="s">
        <v>241</v>
      </c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45016</v>
      </c>
      <c r="B2" s="2"/>
      <c r="C2" s="2" t="s">
        <v>5</v>
      </c>
      <c r="D2" s="2" t="s">
        <v>242</v>
      </c>
      <c r="E2" s="2" t="s">
        <v>243</v>
      </c>
    </row>
    <row r="3">
      <c r="A3" s="2" t="n">
        <v>44986</v>
      </c>
      <c r="B3" s="2" t="n">
        <v>45044</v>
      </c>
      <c r="C3" s="2" t="s">
        <v>15</v>
      </c>
      <c r="D3" s="2" t="s">
        <v>242</v>
      </c>
      <c r="E3" s="2" t="s">
        <v>243</v>
      </c>
    </row>
    <row r="4">
      <c r="A4" s="2" t="n">
        <v>45020</v>
      </c>
      <c r="B4" s="2"/>
      <c r="C4" s="2" t="s">
        <v>5</v>
      </c>
      <c r="D4" s="2" t="s">
        <v>242</v>
      </c>
      <c r="E4" s="2" t="s">
        <v>243</v>
      </c>
    </row>
    <row r="5">
      <c r="A5" s="2" t="n">
        <v>45078</v>
      </c>
      <c r="B5" s="2"/>
      <c r="C5" s="2" t="s">
        <v>5</v>
      </c>
      <c r="D5" s="2" t="s">
        <v>242</v>
      </c>
      <c r="E5" s="2" t="s">
        <v>243</v>
      </c>
    </row>
    <row r="6">
      <c r="A6" s="2" t="n">
        <v>45108</v>
      </c>
      <c r="B6" s="2"/>
      <c r="C6" s="2" t="s">
        <v>5</v>
      </c>
      <c r="D6" s="2" t="s">
        <v>242</v>
      </c>
      <c r="E6" s="2" t="s">
        <v>243</v>
      </c>
    </row>
    <row r="7">
      <c r="A7" s="2" t="n">
        <v>45135</v>
      </c>
      <c r="B7" s="2"/>
      <c r="C7" s="2" t="s">
        <v>5</v>
      </c>
      <c r="D7" s="2" t="s">
        <v>242</v>
      </c>
      <c r="E7" s="2" t="s">
        <v>243</v>
      </c>
    </row>
    <row r="8">
      <c r="A8" s="2" t="n">
        <v>45093</v>
      </c>
      <c r="B8" s="2" t="n">
        <v>45197</v>
      </c>
      <c r="C8" s="2" t="s">
        <v>15</v>
      </c>
      <c r="D8" s="2" t="s">
        <v>242</v>
      </c>
      <c r="E8" s="2" t="s">
        <v>243</v>
      </c>
    </row>
    <row r="9">
      <c r="A9" s="2" t="n">
        <v>45204</v>
      </c>
      <c r="B9" s="2" t="n">
        <v>45224</v>
      </c>
      <c r="C9" s="2" t="s">
        <v>5</v>
      </c>
      <c r="D9" s="2" t="s">
        <v>242</v>
      </c>
      <c r="E9" s="2" t="s">
        <v>243</v>
      </c>
    </row>
    <row r="10">
      <c r="A10" s="2" t="n">
        <v>45231</v>
      </c>
      <c r="B10" s="2" t="n">
        <v>45237</v>
      </c>
      <c r="C10" s="2" t="s">
        <v>5</v>
      </c>
      <c r="D10" s="2" t="s">
        <v>242</v>
      </c>
      <c r="E10" s="2" t="s">
        <v>243</v>
      </c>
    </row>
    <row r="11">
      <c r="A11" s="2" t="n">
        <v>45282</v>
      </c>
      <c r="B11" s="2" t="n">
        <v>45300</v>
      </c>
      <c r="C11" s="2" t="s">
        <v>5</v>
      </c>
      <c r="D11" s="2" t="s">
        <v>242</v>
      </c>
      <c r="E11" s="2" t="s">
        <v>243</v>
      </c>
    </row>
    <row r="12">
      <c r="A12" s="2" t="n">
        <v>45281</v>
      </c>
      <c r="B12" s="2" t="n">
        <v>45320</v>
      </c>
      <c r="C12" s="2" t="s">
        <v>5</v>
      </c>
      <c r="D12" s="2" t="s">
        <v>242</v>
      </c>
      <c r="E12" s="2" t="s">
        <v>243</v>
      </c>
    </row>
    <row r="13">
      <c r="A13" s="2" t="n">
        <v>45281</v>
      </c>
      <c r="B13" s="2" t="n">
        <v>45300</v>
      </c>
      <c r="C13" s="2" t="s">
        <v>5</v>
      </c>
      <c r="D13" s="2" t="s">
        <v>242</v>
      </c>
      <c r="E13" s="2" t="s">
        <v>243</v>
      </c>
    </row>
    <row r="14">
      <c r="A14" s="2" t="n">
        <v>45286</v>
      </c>
      <c r="B14" s="2" t="n">
        <v>45300</v>
      </c>
      <c r="C14" s="2" t="s">
        <v>5</v>
      </c>
      <c r="D14" s="2" t="s">
        <v>242</v>
      </c>
      <c r="E14" s="2" t="s">
        <v>243</v>
      </c>
    </row>
    <row r="15">
      <c r="A15" s="2" t="n">
        <v>45287</v>
      </c>
      <c r="B15" s="2" t="n">
        <v>45300</v>
      </c>
      <c r="C15" s="2" t="s">
        <v>5</v>
      </c>
      <c r="D15" s="2" t="s">
        <v>242</v>
      </c>
      <c r="E15" s="2" t="s">
        <v>243</v>
      </c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44932</v>
      </c>
      <c r="B2" s="2" t="n">
        <v>44939</v>
      </c>
      <c r="C2" s="2" t="s">
        <v>15</v>
      </c>
      <c r="D2" s="2" t="s">
        <v>244</v>
      </c>
      <c r="E2" s="2" t="s">
        <v>245</v>
      </c>
    </row>
    <row r="3">
      <c r="A3" s="2" t="n">
        <v>44974</v>
      </c>
      <c r="B3" s="2" t="n">
        <v>44974</v>
      </c>
      <c r="C3" s="2" t="s">
        <v>15</v>
      </c>
      <c r="D3" s="2" t="s">
        <v>244</v>
      </c>
      <c r="E3" s="2" t="s">
        <v>245</v>
      </c>
    </row>
    <row r="4">
      <c r="A4" s="2" t="n">
        <v>45082</v>
      </c>
      <c r="B4" s="2" t="n">
        <v>45134</v>
      </c>
      <c r="C4" s="2" t="s">
        <v>5</v>
      </c>
      <c r="D4" s="2" t="s">
        <v>244</v>
      </c>
      <c r="E4" s="2" t="s">
        <v>245</v>
      </c>
    </row>
    <row r="5">
      <c r="A5" s="2" t="n">
        <v>45131</v>
      </c>
      <c r="B5" s="2" t="n">
        <v>45134</v>
      </c>
      <c r="C5" s="2" t="s">
        <v>5</v>
      </c>
      <c r="D5" s="2" t="s">
        <v>244</v>
      </c>
      <c r="E5" s="2" t="s">
        <v>245</v>
      </c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45105</v>
      </c>
      <c r="B2" s="2" t="n">
        <v>45119</v>
      </c>
      <c r="C2" s="2" t="s">
        <v>5</v>
      </c>
      <c r="D2" s="2" t="s">
        <v>246</v>
      </c>
      <c r="E2" s="2" t="s">
        <v>247</v>
      </c>
    </row>
    <row r="3">
      <c r="A3" s="2" t="n">
        <v>45126</v>
      </c>
      <c r="B3" s="2" t="n">
        <v>45147</v>
      </c>
      <c r="C3" s="2" t="s">
        <v>5</v>
      </c>
      <c r="D3" s="2" t="s">
        <v>246</v>
      </c>
      <c r="E3" s="2" t="s">
        <v>247</v>
      </c>
    </row>
    <row r="4">
      <c r="A4" s="2" t="n">
        <v>45104</v>
      </c>
      <c r="B4" s="2" t="n">
        <v>45147</v>
      </c>
      <c r="C4" s="2" t="s">
        <v>5</v>
      </c>
      <c r="D4" s="2" t="s">
        <v>246</v>
      </c>
      <c r="E4" s="2" t="s">
        <v>247</v>
      </c>
    </row>
    <row r="5">
      <c r="A5" s="2" t="n">
        <v>45161</v>
      </c>
      <c r="B5" s="2" t="n">
        <v>45216</v>
      </c>
      <c r="C5" s="2" t="s">
        <v>5</v>
      </c>
      <c r="D5" s="2" t="s">
        <v>246</v>
      </c>
      <c r="E5" s="2" t="s">
        <v>247</v>
      </c>
    </row>
    <row r="6">
      <c r="A6" s="2" t="n">
        <v>45230</v>
      </c>
      <c r="B6" s="2" t="n">
        <v>45272</v>
      </c>
      <c r="C6" s="2" t="s">
        <v>5</v>
      </c>
      <c r="D6" s="2" t="s">
        <v>246</v>
      </c>
      <c r="E6" s="2" t="s">
        <v>247</v>
      </c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44970</v>
      </c>
      <c r="B2" s="2" t="n">
        <v>45019</v>
      </c>
      <c r="C2" s="2" t="s">
        <v>5</v>
      </c>
      <c r="D2" s="2" t="s">
        <v>248</v>
      </c>
      <c r="E2" s="2" t="s">
        <v>249</v>
      </c>
    </row>
    <row r="3">
      <c r="A3" s="2" t="n">
        <v>44970</v>
      </c>
      <c r="B3" s="2" t="n">
        <v>45019</v>
      </c>
      <c r="C3" s="2" t="s">
        <v>5</v>
      </c>
      <c r="D3" s="2" t="s">
        <v>248</v>
      </c>
      <c r="E3" s="2" t="s">
        <v>249</v>
      </c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44942</v>
      </c>
      <c r="B2" s="2" t="n">
        <v>44951</v>
      </c>
      <c r="C2" s="2" t="s">
        <v>5</v>
      </c>
      <c r="D2" s="2" t="s">
        <v>250</v>
      </c>
      <c r="E2" s="2" t="s">
        <v>251</v>
      </c>
    </row>
    <row r="3">
      <c r="A3" s="2" t="n">
        <v>44942</v>
      </c>
      <c r="B3" s="2" t="n">
        <v>44951</v>
      </c>
      <c r="C3" s="2" t="s">
        <v>5</v>
      </c>
      <c r="D3" s="2" t="s">
        <v>250</v>
      </c>
      <c r="E3" s="2" t="s">
        <v>251</v>
      </c>
    </row>
    <row r="4">
      <c r="A4" s="2" t="n">
        <v>44989</v>
      </c>
      <c r="B4" s="2" t="n">
        <v>45000</v>
      </c>
      <c r="C4" s="2" t="s">
        <v>15</v>
      </c>
      <c r="D4" s="2" t="s">
        <v>250</v>
      </c>
      <c r="E4" s="2" t="s">
        <v>251</v>
      </c>
    </row>
    <row r="5">
      <c r="A5" s="2" t="n">
        <v>44991</v>
      </c>
      <c r="B5" s="2" t="n">
        <v>45000</v>
      </c>
      <c r="C5" s="2" t="s">
        <v>5</v>
      </c>
      <c r="D5" s="2" t="s">
        <v>250</v>
      </c>
      <c r="E5" s="2" t="s">
        <v>251</v>
      </c>
    </row>
    <row r="6">
      <c r="A6" s="2" t="n">
        <v>45036</v>
      </c>
      <c r="B6" s="2" t="n">
        <v>45044</v>
      </c>
      <c r="C6" s="2" t="s">
        <v>5</v>
      </c>
      <c r="D6" s="2" t="s">
        <v>250</v>
      </c>
      <c r="E6" s="2" t="s">
        <v>251</v>
      </c>
    </row>
    <row r="7">
      <c r="A7" s="2" t="n">
        <v>45117</v>
      </c>
      <c r="B7" s="2" t="n">
        <v>45121</v>
      </c>
      <c r="C7" s="2" t="s">
        <v>5</v>
      </c>
      <c r="D7" s="2" t="s">
        <v>250</v>
      </c>
      <c r="E7" s="2" t="s">
        <v>251</v>
      </c>
    </row>
    <row r="8">
      <c r="A8" s="2" t="n">
        <v>45145</v>
      </c>
      <c r="B8" s="2" t="n">
        <v>45153</v>
      </c>
      <c r="C8" s="2" t="s">
        <v>5</v>
      </c>
      <c r="D8" s="2" t="s">
        <v>250</v>
      </c>
      <c r="E8" s="2" t="s">
        <v>251</v>
      </c>
    </row>
    <row r="9">
      <c r="A9" s="2" t="n">
        <v>45209</v>
      </c>
      <c r="B9" s="2" t="n">
        <v>45210</v>
      </c>
      <c r="C9" s="2" t="s">
        <v>15</v>
      </c>
      <c r="D9" s="2" t="s">
        <v>250</v>
      </c>
      <c r="E9" s="2" t="s">
        <v>251</v>
      </c>
    </row>
    <row r="10">
      <c r="A10" s="2" t="n">
        <v>45229</v>
      </c>
      <c r="B10" s="2" t="n">
        <v>45237</v>
      </c>
      <c r="C10" s="2" t="s">
        <v>5</v>
      </c>
      <c r="D10" s="2" t="s">
        <v>250</v>
      </c>
      <c r="E10" s="2" t="s">
        <v>251</v>
      </c>
    </row>
    <row r="11">
      <c r="A11" s="2" t="n">
        <v>45237</v>
      </c>
      <c r="B11" s="2" t="n">
        <v>45247</v>
      </c>
      <c r="C11" s="2" t="s">
        <v>5</v>
      </c>
      <c r="D11" s="2" t="s">
        <v>250</v>
      </c>
      <c r="E11" s="2" t="s">
        <v>251</v>
      </c>
    </row>
    <row r="12">
      <c r="A12" s="2" t="n">
        <v>45244</v>
      </c>
      <c r="B12" s="2" t="n">
        <v>45247</v>
      </c>
      <c r="C12" s="2" t="s">
        <v>5</v>
      </c>
      <c r="D12" s="2" t="s">
        <v>250</v>
      </c>
      <c r="E12" s="2" t="s">
        <v>251</v>
      </c>
    </row>
    <row r="13">
      <c r="A13" s="2" t="n">
        <v>45289</v>
      </c>
      <c r="B13" s="2" t="n">
        <v>45289</v>
      </c>
      <c r="C13" s="2" t="s">
        <v>5</v>
      </c>
      <c r="D13" s="2" t="s">
        <v>250</v>
      </c>
      <c r="E13" s="2" t="s">
        <v>251</v>
      </c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45345</v>
      </c>
      <c r="B2" s="2" t="n">
        <v>45348</v>
      </c>
      <c r="C2" s="2" t="s">
        <v>5</v>
      </c>
      <c r="D2" s="2" t="s">
        <v>252</v>
      </c>
      <c r="E2" s="2" t="s">
        <v>253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45008</v>
      </c>
      <c r="B2" s="2" t="n">
        <v>45042</v>
      </c>
      <c r="C2" s="2" t="s">
        <v>5</v>
      </c>
      <c r="D2" s="2" t="s">
        <v>30</v>
      </c>
      <c r="E2" s="2" t="s">
        <v>31</v>
      </c>
    </row>
    <row r="3">
      <c r="A3" s="2" t="n">
        <v>45008</v>
      </c>
      <c r="B3" s="2" t="n">
        <v>45042</v>
      </c>
      <c r="C3" s="2" t="s">
        <v>5</v>
      </c>
      <c r="D3" s="2" t="s">
        <v>30</v>
      </c>
      <c r="E3" s="2" t="s">
        <v>31</v>
      </c>
    </row>
    <row r="4">
      <c r="A4" s="2" t="n">
        <v>45035</v>
      </c>
      <c r="B4" s="2" t="n">
        <v>45131</v>
      </c>
      <c r="C4" s="2" t="s">
        <v>15</v>
      </c>
      <c r="D4" s="2" t="s">
        <v>30</v>
      </c>
      <c r="E4" s="2" t="s">
        <v>31</v>
      </c>
    </row>
    <row r="5">
      <c r="A5" s="2" t="n">
        <v>45035</v>
      </c>
      <c r="B5" s="2" t="n">
        <v>45131</v>
      </c>
      <c r="C5" s="2" t="s">
        <v>15</v>
      </c>
      <c r="D5" s="2" t="s">
        <v>30</v>
      </c>
      <c r="E5" s="2" t="s">
        <v>31</v>
      </c>
    </row>
    <row r="6">
      <c r="A6" s="2" t="n">
        <v>45049</v>
      </c>
      <c r="B6" s="2" t="n">
        <v>45143</v>
      </c>
      <c r="C6" s="2" t="s">
        <v>5</v>
      </c>
      <c r="D6" s="2" t="s">
        <v>30</v>
      </c>
      <c r="E6" s="2" t="s">
        <v>31</v>
      </c>
    </row>
    <row r="7">
      <c r="A7" s="2" t="n">
        <v>45068</v>
      </c>
      <c r="B7" s="2" t="n">
        <v>45144</v>
      </c>
      <c r="C7" s="2" t="s">
        <v>5</v>
      </c>
      <c r="D7" s="2" t="s">
        <v>30</v>
      </c>
      <c r="E7" s="2" t="s">
        <v>31</v>
      </c>
    </row>
    <row r="8">
      <c r="A8" s="2" t="n">
        <v>45082</v>
      </c>
      <c r="B8" s="2" t="n">
        <v>45145</v>
      </c>
      <c r="C8" s="2" t="s">
        <v>5</v>
      </c>
      <c r="D8" s="2" t="s">
        <v>30</v>
      </c>
      <c r="E8" s="2" t="s">
        <v>31</v>
      </c>
    </row>
    <row r="9">
      <c r="A9" s="2" t="n">
        <v>45068</v>
      </c>
      <c r="B9" s="2" t="n">
        <v>45162</v>
      </c>
      <c r="C9" s="2" t="s">
        <v>15</v>
      </c>
      <c r="D9" s="2" t="s">
        <v>30</v>
      </c>
      <c r="E9" s="2" t="s">
        <v>31</v>
      </c>
    </row>
    <row r="10">
      <c r="A10" s="2" t="n">
        <v>45139</v>
      </c>
      <c r="B10" s="2" t="n">
        <v>45162</v>
      </c>
      <c r="C10" s="2" t="s">
        <v>5</v>
      </c>
      <c r="D10" s="2" t="s">
        <v>30</v>
      </c>
      <c r="E10" s="2" t="s">
        <v>31</v>
      </c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44977</v>
      </c>
      <c r="B2" s="2" t="n">
        <v>45006</v>
      </c>
      <c r="C2" s="2" t="s">
        <v>5</v>
      </c>
      <c r="D2" s="2" t="s">
        <v>254</v>
      </c>
      <c r="E2" s="2" t="s">
        <v>255</v>
      </c>
    </row>
    <row r="3">
      <c r="A3" s="2" t="n">
        <v>44985</v>
      </c>
      <c r="B3" s="2" t="n">
        <v>44999</v>
      </c>
      <c r="C3" s="2" t="s">
        <v>5</v>
      </c>
      <c r="D3" s="2" t="s">
        <v>254</v>
      </c>
      <c r="E3" s="2" t="s">
        <v>255</v>
      </c>
    </row>
    <row r="4">
      <c r="A4" s="2" t="n">
        <v>44998</v>
      </c>
      <c r="B4" s="2" t="n">
        <v>45008</v>
      </c>
      <c r="C4" s="2" t="s">
        <v>5</v>
      </c>
      <c r="D4" s="2" t="s">
        <v>254</v>
      </c>
      <c r="E4" s="2" t="s">
        <v>255</v>
      </c>
    </row>
    <row r="5">
      <c r="A5" s="2" t="n">
        <v>44999</v>
      </c>
      <c r="B5" s="2" t="n">
        <v>45005</v>
      </c>
      <c r="C5" s="2" t="s">
        <v>5</v>
      </c>
      <c r="D5" s="2" t="s">
        <v>254</v>
      </c>
      <c r="E5" s="2" t="s">
        <v>255</v>
      </c>
    </row>
    <row r="6">
      <c r="A6" s="2" t="n">
        <v>45019</v>
      </c>
      <c r="B6" s="2" t="n">
        <v>45026</v>
      </c>
      <c r="C6" s="2" t="s">
        <v>5</v>
      </c>
      <c r="D6" s="2" t="s">
        <v>254</v>
      </c>
      <c r="E6" s="2" t="s">
        <v>255</v>
      </c>
    </row>
    <row r="7">
      <c r="A7" s="2" t="n">
        <v>45112</v>
      </c>
      <c r="B7" s="2" t="n">
        <v>45112</v>
      </c>
      <c r="C7" s="2" t="s">
        <v>5</v>
      </c>
      <c r="D7" s="2" t="s">
        <v>254</v>
      </c>
      <c r="E7" s="2" t="s">
        <v>255</v>
      </c>
    </row>
    <row r="8">
      <c r="A8" s="2" t="n">
        <v>45126</v>
      </c>
      <c r="B8" s="2" t="n">
        <v>45126</v>
      </c>
      <c r="C8" s="2" t="s">
        <v>5</v>
      </c>
      <c r="D8" s="2" t="s">
        <v>254</v>
      </c>
      <c r="E8" s="2" t="s">
        <v>255</v>
      </c>
    </row>
    <row r="9">
      <c r="A9" s="2" t="n">
        <v>45139</v>
      </c>
      <c r="B9" s="2" t="n">
        <v>45146</v>
      </c>
      <c r="C9" s="2" t="s">
        <v>5</v>
      </c>
      <c r="D9" s="2" t="s">
        <v>254</v>
      </c>
      <c r="E9" s="2" t="s">
        <v>255</v>
      </c>
    </row>
    <row r="10">
      <c r="A10" s="2" t="n">
        <v>45198</v>
      </c>
      <c r="B10" s="2" t="n">
        <v>45198</v>
      </c>
      <c r="C10" s="2" t="s">
        <v>5</v>
      </c>
      <c r="D10" s="2" t="s">
        <v>254</v>
      </c>
      <c r="E10" s="2" t="s">
        <v>255</v>
      </c>
    </row>
    <row r="11">
      <c r="A11" s="2" t="n">
        <v>45205</v>
      </c>
      <c r="B11" s="2" t="n">
        <v>45229</v>
      </c>
      <c r="C11" s="2" t="s">
        <v>5</v>
      </c>
      <c r="D11" s="2" t="s">
        <v>254</v>
      </c>
      <c r="E11" s="2" t="s">
        <v>255</v>
      </c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45170</v>
      </c>
      <c r="B2" s="2" t="n">
        <v>45247</v>
      </c>
      <c r="C2" s="2" t="s">
        <v>5</v>
      </c>
      <c r="D2" s="2" t="s">
        <v>256</v>
      </c>
      <c r="E2" s="2" t="s">
        <v>257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45133</v>
      </c>
      <c r="B2" s="2" t="n">
        <v>45133</v>
      </c>
      <c r="C2" s="2" t="s">
        <v>5</v>
      </c>
      <c r="D2" s="2" t="s">
        <v>258</v>
      </c>
      <c r="E2" s="2" t="s">
        <v>259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44922</v>
      </c>
      <c r="B2" s="2" t="n">
        <v>44930</v>
      </c>
      <c r="C2" s="2" t="s">
        <v>5</v>
      </c>
      <c r="D2" s="2" t="s">
        <v>260</v>
      </c>
      <c r="E2" s="2" t="s">
        <v>261</v>
      </c>
    </row>
    <row r="3">
      <c r="A3" s="2" t="n">
        <v>44937</v>
      </c>
      <c r="B3" s="2" t="n">
        <v>44951</v>
      </c>
      <c r="C3" s="2" t="s">
        <v>5</v>
      </c>
      <c r="D3" s="2" t="s">
        <v>260</v>
      </c>
      <c r="E3" s="2" t="s">
        <v>261</v>
      </c>
    </row>
    <row r="4">
      <c r="A4" s="2" t="n">
        <v>45019</v>
      </c>
      <c r="B4" s="2" t="n">
        <v>45019</v>
      </c>
      <c r="C4" s="2" t="s">
        <v>5</v>
      </c>
      <c r="D4" s="2" t="s">
        <v>260</v>
      </c>
      <c r="E4" s="2" t="s">
        <v>261</v>
      </c>
    </row>
    <row r="5">
      <c r="A5" s="2" t="n">
        <v>45057</v>
      </c>
      <c r="B5" s="2" t="n">
        <v>45057</v>
      </c>
      <c r="C5" s="2" t="s">
        <v>5</v>
      </c>
      <c r="D5" s="2" t="s">
        <v>260</v>
      </c>
      <c r="E5" s="2" t="s">
        <v>261</v>
      </c>
    </row>
    <row r="6">
      <c r="A6" s="2" t="n">
        <v>45114</v>
      </c>
      <c r="B6" s="2" t="n">
        <v>45113</v>
      </c>
      <c r="C6" s="2" t="s">
        <v>5</v>
      </c>
      <c r="D6" s="2" t="s">
        <v>260</v>
      </c>
      <c r="E6" s="2" t="s">
        <v>261</v>
      </c>
    </row>
    <row r="7">
      <c r="A7" s="2" t="n">
        <v>45152</v>
      </c>
      <c r="B7" s="2" t="n">
        <v>45180</v>
      </c>
      <c r="C7" s="2" t="s">
        <v>5</v>
      </c>
      <c r="D7" s="2" t="s">
        <v>260</v>
      </c>
      <c r="E7" s="2" t="s">
        <v>261</v>
      </c>
    </row>
    <row r="8">
      <c r="A8" s="2" t="n">
        <v>45099</v>
      </c>
      <c r="B8" s="2" t="n">
        <v>45099</v>
      </c>
      <c r="C8" s="2" t="s">
        <v>5</v>
      </c>
      <c r="D8" s="2" t="s">
        <v>260</v>
      </c>
      <c r="E8" s="2" t="s">
        <v>261</v>
      </c>
    </row>
    <row r="9">
      <c r="A9" s="2" t="n">
        <v>45245</v>
      </c>
      <c r="B9" s="2" t="n">
        <v>45250</v>
      </c>
      <c r="C9" s="2" t="s">
        <v>5</v>
      </c>
      <c r="D9" s="2" t="s">
        <v>260</v>
      </c>
      <c r="E9" s="2" t="s">
        <v>261</v>
      </c>
    </row>
    <row r="10">
      <c r="A10" s="2" t="n">
        <v>45180</v>
      </c>
      <c r="B10" s="2" t="n">
        <v>45244</v>
      </c>
      <c r="C10" s="2" t="s">
        <v>5</v>
      </c>
      <c r="D10" s="2" t="s">
        <v>260</v>
      </c>
      <c r="E10" s="2" t="s">
        <v>261</v>
      </c>
    </row>
    <row r="11">
      <c r="A11" s="2" t="n">
        <v>45180</v>
      </c>
      <c r="B11" s="2" t="n">
        <v>45244</v>
      </c>
      <c r="C11" s="2" t="s">
        <v>5</v>
      </c>
      <c r="D11" s="2" t="s">
        <v>260</v>
      </c>
      <c r="E11" s="2" t="s">
        <v>261</v>
      </c>
    </row>
    <row r="12">
      <c r="A12" s="2" t="n">
        <v>45231</v>
      </c>
      <c r="B12" s="2" t="n">
        <v>45239</v>
      </c>
      <c r="C12" s="2" t="s">
        <v>5</v>
      </c>
      <c r="D12" s="2" t="s">
        <v>260</v>
      </c>
      <c r="E12" s="2" t="s">
        <v>261</v>
      </c>
    </row>
    <row r="13">
      <c r="A13" s="2" t="n">
        <v>45230</v>
      </c>
      <c r="B13" s="2" t="n">
        <v>45231</v>
      </c>
      <c r="C13" s="2" t="s">
        <v>5</v>
      </c>
      <c r="D13" s="2" t="s">
        <v>260</v>
      </c>
      <c r="E13" s="2" t="s">
        <v>261</v>
      </c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45238</v>
      </c>
      <c r="B2" s="2" t="n">
        <v>45258</v>
      </c>
      <c r="C2" s="2" t="s">
        <v>5</v>
      </c>
      <c r="D2" s="2" t="s">
        <v>262</v>
      </c>
      <c r="E2" s="2" t="s">
        <v>262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45149</v>
      </c>
      <c r="B2" s="2" t="n">
        <v>45183</v>
      </c>
      <c r="C2" s="2" t="s">
        <v>9</v>
      </c>
      <c r="D2" s="2" t="s">
        <v>263</v>
      </c>
      <c r="E2" s="2" t="s">
        <v>264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/>
      <c r="B2" s="2"/>
      <c r="C2" s="2" t="s">
        <v>9</v>
      </c>
      <c r="D2" s="2" t="s">
        <v>265</v>
      </c>
      <c r="E2" s="2" t="s">
        <v>266</v>
      </c>
    </row>
    <row r="3">
      <c r="A3" s="2"/>
      <c r="B3" s="2"/>
      <c r="C3" s="2" t="s">
        <v>9</v>
      </c>
      <c r="D3" s="2" t="s">
        <v>265</v>
      </c>
      <c r="E3" s="2" t="s">
        <v>266</v>
      </c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45274</v>
      </c>
      <c r="B2" s="2" t="n">
        <v>45287</v>
      </c>
      <c r="C2" s="2" t="s">
        <v>15</v>
      </c>
      <c r="D2" s="2" t="s">
        <v>267</v>
      </c>
      <c r="E2" s="2" t="s">
        <v>267</v>
      </c>
    </row>
    <row r="3">
      <c r="A3" s="2" t="n">
        <v>45125</v>
      </c>
      <c r="B3" s="2" t="n">
        <v>45145</v>
      </c>
      <c r="C3" s="2" t="s">
        <v>5</v>
      </c>
      <c r="D3" s="2" t="s">
        <v>267</v>
      </c>
      <c r="E3" s="2" t="s">
        <v>267</v>
      </c>
    </row>
    <row r="4">
      <c r="A4" s="2" t="n">
        <v>45083</v>
      </c>
      <c r="B4" s="2" t="n">
        <v>45083</v>
      </c>
      <c r="C4" s="2" t="s">
        <v>15</v>
      </c>
      <c r="D4" s="2" t="s">
        <v>267</v>
      </c>
      <c r="E4" s="2" t="s">
        <v>267</v>
      </c>
    </row>
    <row r="5">
      <c r="A5" s="2" t="n">
        <v>44963</v>
      </c>
      <c r="B5" s="2" t="n">
        <v>44970</v>
      </c>
      <c r="C5" s="2" t="s">
        <v>5</v>
      </c>
      <c r="D5" s="2" t="s">
        <v>267</v>
      </c>
      <c r="E5" s="2" t="s">
        <v>267</v>
      </c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45030</v>
      </c>
      <c r="B2" s="2" t="n">
        <v>45030</v>
      </c>
      <c r="C2" s="2" t="s">
        <v>5</v>
      </c>
      <c r="D2" s="2" t="s">
        <v>268</v>
      </c>
      <c r="E2" s="2" t="s">
        <v>269</v>
      </c>
    </row>
    <row r="3">
      <c r="A3" s="2" t="n">
        <v>45180</v>
      </c>
      <c r="B3" s="2" t="n">
        <v>45180</v>
      </c>
      <c r="C3" s="2" t="s">
        <v>5</v>
      </c>
      <c r="D3" s="2" t="s">
        <v>268</v>
      </c>
      <c r="E3" s="2" t="s">
        <v>269</v>
      </c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45226</v>
      </c>
      <c r="B2" s="2" t="n">
        <v>45386</v>
      </c>
      <c r="C2" s="2" t="s">
        <v>15</v>
      </c>
      <c r="D2" s="2" t="s">
        <v>270</v>
      </c>
      <c r="E2" s="2" t="s">
        <v>271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44942</v>
      </c>
      <c r="B2" s="2" t="n">
        <v>45028</v>
      </c>
      <c r="C2" s="2" t="s">
        <v>15</v>
      </c>
      <c r="D2" s="2" t="s">
        <v>32</v>
      </c>
      <c r="E2" s="2" t="s">
        <v>32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44832</v>
      </c>
      <c r="B2" s="2" t="n">
        <v>44837</v>
      </c>
      <c r="C2" s="2" t="s">
        <v>15</v>
      </c>
      <c r="D2" s="2" t="s">
        <v>272</v>
      </c>
      <c r="E2" s="2" t="s">
        <v>272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44985</v>
      </c>
      <c r="B2" s="2" t="n">
        <v>44991</v>
      </c>
      <c r="C2" s="2" t="s">
        <v>5</v>
      </c>
      <c r="D2" s="2" t="s">
        <v>273</v>
      </c>
      <c r="E2" s="2" t="s">
        <v>274</v>
      </c>
    </row>
    <row r="3">
      <c r="A3" s="2" t="n">
        <v>45084</v>
      </c>
      <c r="B3" s="2" t="n">
        <v>45085</v>
      </c>
      <c r="C3" s="2" t="s">
        <v>5</v>
      </c>
      <c r="D3" s="2" t="s">
        <v>273</v>
      </c>
      <c r="E3" s="2" t="s">
        <v>274</v>
      </c>
    </row>
    <row r="4">
      <c r="A4" s="2" t="n">
        <v>45106</v>
      </c>
      <c r="B4" s="2" t="n">
        <v>45124</v>
      </c>
      <c r="C4" s="2" t="s">
        <v>5</v>
      </c>
      <c r="D4" s="2" t="s">
        <v>273</v>
      </c>
      <c r="E4" s="2" t="s">
        <v>274</v>
      </c>
    </row>
    <row r="5">
      <c r="A5" s="2" t="n">
        <v>45119</v>
      </c>
      <c r="B5" s="2" t="n">
        <v>45131</v>
      </c>
      <c r="C5" s="2" t="s">
        <v>275</v>
      </c>
      <c r="D5" s="2" t="s">
        <v>273</v>
      </c>
      <c r="E5" s="2" t="s">
        <v>274</v>
      </c>
    </row>
    <row r="6">
      <c r="A6" s="2" t="n">
        <v>45237</v>
      </c>
      <c r="B6" s="2" t="n">
        <v>45237</v>
      </c>
      <c r="C6" s="2" t="s">
        <v>5</v>
      </c>
      <c r="D6" s="2" t="s">
        <v>273</v>
      </c>
      <c r="E6" s="2" t="s">
        <v>274</v>
      </c>
    </row>
    <row r="7">
      <c r="A7" s="2" t="n">
        <v>45251</v>
      </c>
      <c r="B7" s="2" t="n">
        <v>45258</v>
      </c>
      <c r="C7" s="2" t="s">
        <v>275</v>
      </c>
      <c r="D7" s="2" t="s">
        <v>273</v>
      </c>
      <c r="E7" s="2" t="s">
        <v>274</v>
      </c>
    </row>
    <row r="8">
      <c r="A8" s="2" t="n">
        <v>45261</v>
      </c>
      <c r="B8" s="2" t="n">
        <v>45275</v>
      </c>
      <c r="C8" s="2" t="s">
        <v>275</v>
      </c>
      <c r="D8" s="2" t="s">
        <v>273</v>
      </c>
      <c r="E8" s="2" t="s">
        <v>274</v>
      </c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45019</v>
      </c>
      <c r="B2" s="2" t="n">
        <v>45029</v>
      </c>
      <c r="C2" s="2" t="s">
        <v>5</v>
      </c>
      <c r="D2" s="2" t="s">
        <v>276</v>
      </c>
      <c r="E2" s="2" t="s">
        <v>277</v>
      </c>
    </row>
    <row r="3">
      <c r="A3" s="2" t="n">
        <v>45020</v>
      </c>
      <c r="B3" s="2" t="n">
        <v>45029</v>
      </c>
      <c r="C3" s="2" t="s">
        <v>5</v>
      </c>
      <c r="D3" s="2" t="s">
        <v>276</v>
      </c>
      <c r="E3" s="2" t="s">
        <v>277</v>
      </c>
    </row>
    <row r="4">
      <c r="A4" s="2" t="n">
        <v>45054</v>
      </c>
      <c r="B4" s="2" t="n">
        <v>45125</v>
      </c>
      <c r="C4" s="2" t="s">
        <v>5</v>
      </c>
      <c r="D4" s="2" t="s">
        <v>276</v>
      </c>
      <c r="E4" s="2" t="s">
        <v>277</v>
      </c>
    </row>
    <row r="5">
      <c r="A5" s="2" t="n">
        <v>45078</v>
      </c>
      <c r="B5" s="2" t="n">
        <v>45125</v>
      </c>
      <c r="C5" s="2" t="s">
        <v>5</v>
      </c>
      <c r="D5" s="2" t="s">
        <v>276</v>
      </c>
      <c r="E5" s="2" t="s">
        <v>277</v>
      </c>
    </row>
    <row r="6">
      <c r="A6" s="2" t="n">
        <v>45071</v>
      </c>
      <c r="B6" s="2" t="n">
        <v>45126</v>
      </c>
      <c r="C6" s="2" t="s">
        <v>5</v>
      </c>
      <c r="D6" s="2" t="s">
        <v>276</v>
      </c>
      <c r="E6" s="2" t="s">
        <v>277</v>
      </c>
    </row>
    <row r="7">
      <c r="A7" s="2" t="n">
        <v>45218</v>
      </c>
      <c r="B7" s="2" t="n">
        <v>45238</v>
      </c>
      <c r="C7" s="2" t="s">
        <v>5</v>
      </c>
      <c r="D7" s="2" t="s">
        <v>276</v>
      </c>
      <c r="E7" s="2" t="s">
        <v>277</v>
      </c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45009</v>
      </c>
      <c r="B2" s="2" t="n">
        <v>45019</v>
      </c>
      <c r="C2" s="2" t="s">
        <v>5</v>
      </c>
      <c r="D2" s="2" t="s">
        <v>278</v>
      </c>
      <c r="E2" s="2" t="s">
        <v>279</v>
      </c>
    </row>
    <row r="3">
      <c r="A3" s="2" t="n">
        <v>45050</v>
      </c>
      <c r="B3" s="2" t="n">
        <v>45055</v>
      </c>
      <c r="C3" s="2" t="s">
        <v>5</v>
      </c>
      <c r="D3" s="2" t="s">
        <v>278</v>
      </c>
      <c r="E3" s="2" t="s">
        <v>279</v>
      </c>
    </row>
    <row r="4">
      <c r="A4" s="2" t="n">
        <v>45083</v>
      </c>
      <c r="B4" s="2" t="n">
        <v>45110</v>
      </c>
      <c r="C4" s="2" t="s">
        <v>15</v>
      </c>
      <c r="D4" s="2" t="s">
        <v>278</v>
      </c>
      <c r="E4" s="2" t="s">
        <v>279</v>
      </c>
    </row>
    <row r="5">
      <c r="A5" s="2" t="n">
        <v>45169</v>
      </c>
      <c r="B5" s="2" t="n">
        <v>45188</v>
      </c>
      <c r="C5" s="2" t="s">
        <v>5</v>
      </c>
      <c r="D5" s="2" t="s">
        <v>278</v>
      </c>
      <c r="E5" s="2" t="s">
        <v>279</v>
      </c>
    </row>
    <row r="6">
      <c r="A6" s="2" t="n">
        <v>45209</v>
      </c>
      <c r="B6" s="2" t="n">
        <v>45211</v>
      </c>
      <c r="C6" s="2" t="s">
        <v>15</v>
      </c>
      <c r="D6" s="2" t="s">
        <v>278</v>
      </c>
      <c r="E6" s="2" t="s">
        <v>279</v>
      </c>
    </row>
    <row r="7">
      <c r="A7" s="2" t="n">
        <v>45264</v>
      </c>
      <c r="B7" s="2" t="n">
        <v>45328</v>
      </c>
      <c r="C7" s="2" t="s">
        <v>5</v>
      </c>
      <c r="D7" s="2" t="s">
        <v>278</v>
      </c>
      <c r="E7" s="2" t="s">
        <v>279</v>
      </c>
    </row>
    <row r="8">
      <c r="A8" s="2" t="n">
        <v>45273</v>
      </c>
      <c r="B8" s="2" t="n">
        <v>45299</v>
      </c>
      <c r="C8" s="2" t="s">
        <v>5</v>
      </c>
      <c r="D8" s="2" t="s">
        <v>278</v>
      </c>
      <c r="E8" s="2" t="s">
        <v>279</v>
      </c>
    </row>
    <row r="9">
      <c r="A9" s="2" t="n">
        <v>45275</v>
      </c>
      <c r="B9" s="2" t="n">
        <v>45299</v>
      </c>
      <c r="C9" s="2" t="s">
        <v>15</v>
      </c>
      <c r="D9" s="2" t="s">
        <v>278</v>
      </c>
      <c r="E9" s="2" t="s">
        <v>279</v>
      </c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44963</v>
      </c>
      <c r="B2" s="2" t="n">
        <v>44981</v>
      </c>
      <c r="C2" s="2" t="s">
        <v>9</v>
      </c>
      <c r="D2" s="2" t="s">
        <v>280</v>
      </c>
      <c r="E2" s="2" t="s">
        <v>281</v>
      </c>
    </row>
    <row r="3">
      <c r="A3" s="2" t="n">
        <v>44998</v>
      </c>
      <c r="B3" s="2" t="n">
        <v>45006</v>
      </c>
      <c r="C3" s="2" t="s">
        <v>9</v>
      </c>
      <c r="D3" s="2" t="s">
        <v>280</v>
      </c>
      <c r="E3" s="2" t="s">
        <v>281</v>
      </c>
    </row>
    <row r="4">
      <c r="A4" s="2" t="n">
        <v>45055</v>
      </c>
      <c r="B4" s="2" t="n">
        <v>45077</v>
      </c>
      <c r="C4" s="2" t="s">
        <v>9</v>
      </c>
      <c r="D4" s="2" t="s">
        <v>280</v>
      </c>
      <c r="E4" s="2" t="s">
        <v>281</v>
      </c>
    </row>
    <row r="5">
      <c r="A5" s="2" t="n">
        <v>45072</v>
      </c>
      <c r="B5" s="2" t="n">
        <v>45083</v>
      </c>
      <c r="C5" s="2" t="s">
        <v>9</v>
      </c>
      <c r="D5" s="2" t="s">
        <v>280</v>
      </c>
      <c r="E5" s="2" t="s">
        <v>281</v>
      </c>
    </row>
    <row r="6">
      <c r="A6" s="2" t="n">
        <v>45230</v>
      </c>
      <c r="B6" s="2" t="n">
        <v>45238</v>
      </c>
      <c r="C6" s="2" t="s">
        <v>9</v>
      </c>
      <c r="D6" s="2" t="s">
        <v>280</v>
      </c>
      <c r="E6" s="2" t="s">
        <v>281</v>
      </c>
    </row>
    <row r="7">
      <c r="A7" s="2" t="n">
        <v>45288</v>
      </c>
      <c r="B7" s="2" t="n">
        <v>45302</v>
      </c>
      <c r="C7" s="2" t="s">
        <v>9</v>
      </c>
      <c r="D7" s="2" t="s">
        <v>280</v>
      </c>
      <c r="E7" s="2" t="s">
        <v>281</v>
      </c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44956</v>
      </c>
      <c r="B2" s="2" t="n">
        <v>44956</v>
      </c>
      <c r="C2" s="2" t="s">
        <v>5</v>
      </c>
      <c r="D2" s="2" t="s">
        <v>282</v>
      </c>
      <c r="E2" s="2" t="s">
        <v>282</v>
      </c>
    </row>
    <row r="3">
      <c r="A3" s="2" t="n">
        <v>45054</v>
      </c>
      <c r="B3" s="2" t="n">
        <v>45021</v>
      </c>
      <c r="C3" s="2" t="s">
        <v>5</v>
      </c>
      <c r="D3" s="2" t="s">
        <v>282</v>
      </c>
      <c r="E3" s="2" t="s">
        <v>282</v>
      </c>
    </row>
    <row r="4">
      <c r="A4" s="2" t="n">
        <v>45176</v>
      </c>
      <c r="B4" s="2" t="n">
        <v>45176</v>
      </c>
      <c r="C4" s="2" t="s">
        <v>5</v>
      </c>
      <c r="D4" s="2" t="s">
        <v>282</v>
      </c>
      <c r="E4" s="2" t="s">
        <v>282</v>
      </c>
    </row>
    <row r="5">
      <c r="A5" s="2" t="n">
        <v>45222</v>
      </c>
      <c r="B5" s="2" t="n">
        <v>45222</v>
      </c>
      <c r="C5" s="2" t="s">
        <v>5</v>
      </c>
      <c r="D5" s="2" t="s">
        <v>282</v>
      </c>
      <c r="E5" s="2" t="s">
        <v>282</v>
      </c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44927</v>
      </c>
      <c r="B2" s="2" t="n">
        <v>44970</v>
      </c>
      <c r="C2" s="2" t="s">
        <v>15</v>
      </c>
      <c r="D2" s="2" t="s">
        <v>283</v>
      </c>
      <c r="E2" s="2" t="s">
        <v>284</v>
      </c>
    </row>
    <row r="3">
      <c r="A3" s="2" t="n">
        <v>44958</v>
      </c>
      <c r="B3" s="2" t="n">
        <v>44974</v>
      </c>
      <c r="C3" s="2" t="s">
        <v>15</v>
      </c>
      <c r="D3" s="2" t="s">
        <v>283</v>
      </c>
      <c r="E3" s="2" t="s">
        <v>284</v>
      </c>
    </row>
    <row r="4">
      <c r="A4" s="2" t="n">
        <v>45048</v>
      </c>
      <c r="B4" s="2" t="n">
        <v>45051</v>
      </c>
      <c r="C4" s="2" t="s">
        <v>15</v>
      </c>
      <c r="D4" s="2" t="s">
        <v>283</v>
      </c>
      <c r="E4" s="2" t="s">
        <v>284</v>
      </c>
    </row>
    <row r="5">
      <c r="A5" s="2" t="n">
        <v>45057</v>
      </c>
      <c r="B5" s="2" t="n">
        <v>45092</v>
      </c>
      <c r="C5" s="2" t="s">
        <v>15</v>
      </c>
      <c r="D5" s="2" t="s">
        <v>283</v>
      </c>
      <c r="E5" s="2" t="s">
        <v>284</v>
      </c>
    </row>
    <row r="6">
      <c r="A6" s="2" t="n">
        <v>45068</v>
      </c>
      <c r="B6" s="2" t="n">
        <v>45121</v>
      </c>
      <c r="C6" s="2" t="s">
        <v>5</v>
      </c>
      <c r="D6" s="2" t="s">
        <v>283</v>
      </c>
      <c r="E6" s="2" t="s">
        <v>284</v>
      </c>
    </row>
    <row r="7">
      <c r="A7" s="2" t="n">
        <v>45106</v>
      </c>
      <c r="B7" s="2" t="n">
        <v>45120</v>
      </c>
      <c r="C7" s="2" t="s">
        <v>15</v>
      </c>
      <c r="D7" s="2" t="s">
        <v>283</v>
      </c>
      <c r="E7" s="2" t="s">
        <v>284</v>
      </c>
    </row>
    <row r="8">
      <c r="A8" s="2" t="n">
        <v>45121</v>
      </c>
      <c r="B8" s="2" t="n">
        <v>45145</v>
      </c>
      <c r="C8" s="2" t="s">
        <v>15</v>
      </c>
      <c r="D8" s="2" t="s">
        <v>283</v>
      </c>
      <c r="E8" s="2" t="s">
        <v>284</v>
      </c>
    </row>
    <row r="9">
      <c r="A9" s="2" t="n">
        <v>45134</v>
      </c>
      <c r="B9" s="2" t="n">
        <v>45163</v>
      </c>
      <c r="C9" s="2" t="s">
        <v>5</v>
      </c>
      <c r="D9" s="2" t="s">
        <v>283</v>
      </c>
      <c r="E9" s="2" t="s">
        <v>284</v>
      </c>
    </row>
    <row r="10">
      <c r="A10" s="2" t="n">
        <v>45161</v>
      </c>
      <c r="B10" s="2" t="n">
        <v>45182</v>
      </c>
      <c r="C10" s="2" t="s">
        <v>5</v>
      </c>
      <c r="D10" s="2" t="s">
        <v>283</v>
      </c>
      <c r="E10" s="2" t="s">
        <v>284</v>
      </c>
    </row>
    <row r="11">
      <c r="A11" s="2" t="n">
        <v>45194</v>
      </c>
      <c r="B11" s="2" t="n">
        <v>45236</v>
      </c>
      <c r="C11" s="2" t="s">
        <v>15</v>
      </c>
      <c r="D11" s="2" t="s">
        <v>283</v>
      </c>
      <c r="E11" s="2" t="s">
        <v>284</v>
      </c>
    </row>
    <row r="12">
      <c r="A12" s="2" t="n">
        <v>45226</v>
      </c>
      <c r="B12" s="2" t="n">
        <v>45314</v>
      </c>
      <c r="C12" s="2" t="s">
        <v>5</v>
      </c>
      <c r="D12" s="2" t="s">
        <v>283</v>
      </c>
      <c r="E12" s="2" t="s">
        <v>284</v>
      </c>
    </row>
    <row r="13">
      <c r="A13" s="2" t="n">
        <v>45282</v>
      </c>
      <c r="B13" s="2" t="n">
        <v>45314</v>
      </c>
      <c r="C13" s="2" t="s">
        <v>15</v>
      </c>
      <c r="D13" s="2" t="s">
        <v>283</v>
      </c>
      <c r="E13" s="2" t="s">
        <v>284</v>
      </c>
    </row>
    <row r="14">
      <c r="A14" s="2" t="n">
        <v>45287</v>
      </c>
      <c r="B14" s="2" t="n">
        <v>45314</v>
      </c>
      <c r="C14" s="2" t="s">
        <v>15</v>
      </c>
      <c r="D14" s="2" t="s">
        <v>283</v>
      </c>
      <c r="E14" s="2" t="s">
        <v>284</v>
      </c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44944</v>
      </c>
      <c r="B2" s="2" t="n">
        <v>44946</v>
      </c>
      <c r="C2" s="2" t="s">
        <v>5</v>
      </c>
      <c r="D2" s="2" t="s">
        <v>285</v>
      </c>
      <c r="E2" s="2" t="s">
        <v>286</v>
      </c>
    </row>
    <row r="3">
      <c r="A3" s="2" t="n">
        <v>44932</v>
      </c>
      <c r="B3" s="2" t="n">
        <v>44939</v>
      </c>
      <c r="C3" s="2" t="s">
        <v>5</v>
      </c>
      <c r="D3" s="2" t="s">
        <v>285</v>
      </c>
      <c r="E3" s="2" t="s">
        <v>286</v>
      </c>
    </row>
    <row r="4">
      <c r="A4" s="2" t="n">
        <v>44932</v>
      </c>
      <c r="B4" s="2" t="n">
        <v>44939</v>
      </c>
      <c r="C4" s="2" t="s">
        <v>5</v>
      </c>
      <c r="D4" s="2" t="s">
        <v>285</v>
      </c>
      <c r="E4" s="2" t="s">
        <v>286</v>
      </c>
    </row>
    <row r="5">
      <c r="A5" s="2" t="n">
        <v>44965</v>
      </c>
      <c r="B5" s="2" t="n">
        <v>44967</v>
      </c>
      <c r="C5" s="2" t="s">
        <v>5</v>
      </c>
      <c r="D5" s="2" t="s">
        <v>285</v>
      </c>
      <c r="E5" s="2" t="s">
        <v>286</v>
      </c>
    </row>
    <row r="6">
      <c r="A6" s="2" t="n">
        <v>44969</v>
      </c>
      <c r="B6" s="2" t="n">
        <v>44974</v>
      </c>
      <c r="C6" s="2" t="s">
        <v>5</v>
      </c>
      <c r="D6" s="2" t="s">
        <v>285</v>
      </c>
      <c r="E6" s="2" t="s">
        <v>286</v>
      </c>
    </row>
    <row r="7">
      <c r="A7" s="2" t="n">
        <v>45224</v>
      </c>
      <c r="B7" s="2" t="n">
        <v>45230</v>
      </c>
      <c r="C7" s="2" t="s">
        <v>5</v>
      </c>
      <c r="D7" s="2" t="s">
        <v>285</v>
      </c>
      <c r="E7" s="2" t="s">
        <v>286</v>
      </c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44921</v>
      </c>
      <c r="B2" s="2" t="n">
        <v>44932</v>
      </c>
      <c r="C2" s="2" t="s">
        <v>5</v>
      </c>
      <c r="D2" s="2" t="s">
        <v>287</v>
      </c>
      <c r="E2" s="2" t="s">
        <v>288</v>
      </c>
    </row>
    <row r="3">
      <c r="A3" s="2" t="n">
        <v>44930</v>
      </c>
      <c r="B3" s="2" t="n">
        <v>44932</v>
      </c>
      <c r="C3" s="2" t="s">
        <v>5</v>
      </c>
      <c r="D3" s="2" t="s">
        <v>287</v>
      </c>
      <c r="E3" s="2" t="s">
        <v>288</v>
      </c>
    </row>
    <row r="4">
      <c r="A4" s="2" t="n">
        <v>44932</v>
      </c>
      <c r="B4" s="2" t="n">
        <v>44932</v>
      </c>
      <c r="C4" s="2" t="s">
        <v>5</v>
      </c>
      <c r="D4" s="2" t="s">
        <v>287</v>
      </c>
      <c r="E4" s="2" t="s">
        <v>288</v>
      </c>
    </row>
    <row r="5">
      <c r="A5" s="2" t="n">
        <v>44943</v>
      </c>
      <c r="B5" s="2" t="n">
        <v>44943</v>
      </c>
      <c r="C5" s="2" t="s">
        <v>5</v>
      </c>
      <c r="D5" s="2" t="s">
        <v>287</v>
      </c>
      <c r="E5" s="2" t="s">
        <v>288</v>
      </c>
    </row>
    <row r="6">
      <c r="A6" s="2" t="n">
        <v>44981</v>
      </c>
      <c r="B6" s="2" t="n">
        <v>44986</v>
      </c>
      <c r="C6" s="2" t="s">
        <v>5</v>
      </c>
      <c r="D6" s="2" t="s">
        <v>287</v>
      </c>
      <c r="E6" s="2" t="s">
        <v>288</v>
      </c>
    </row>
    <row r="7">
      <c r="A7" s="2" t="n">
        <v>45044</v>
      </c>
      <c r="B7" s="2" t="n">
        <v>45057</v>
      </c>
      <c r="C7" s="2" t="s">
        <v>5</v>
      </c>
      <c r="D7" s="2" t="s">
        <v>287</v>
      </c>
      <c r="E7" s="2" t="s">
        <v>288</v>
      </c>
    </row>
    <row r="8">
      <c r="A8" s="2" t="n">
        <v>45127</v>
      </c>
      <c r="B8" s="2" t="n">
        <v>45138</v>
      </c>
      <c r="C8" s="2" t="s">
        <v>5</v>
      </c>
      <c r="D8" s="2" t="s">
        <v>287</v>
      </c>
      <c r="E8" s="2" t="s">
        <v>288</v>
      </c>
    </row>
    <row r="9">
      <c r="A9" s="2" t="n">
        <v>45139</v>
      </c>
      <c r="B9" s="2" t="n">
        <v>45140</v>
      </c>
      <c r="C9" s="2" t="s">
        <v>15</v>
      </c>
      <c r="D9" s="2" t="s">
        <v>287</v>
      </c>
      <c r="E9" s="2" t="s">
        <v>288</v>
      </c>
    </row>
    <row r="10">
      <c r="A10" s="2" t="n">
        <v>45232</v>
      </c>
      <c r="B10" s="2" t="n">
        <v>45236</v>
      </c>
      <c r="C10" s="2" t="s">
        <v>5</v>
      </c>
      <c r="D10" s="2" t="s">
        <v>287</v>
      </c>
      <c r="E10" s="2" t="s">
        <v>288</v>
      </c>
    </row>
    <row r="11">
      <c r="A11" s="2" t="n">
        <v>45245</v>
      </c>
      <c r="B11" s="2" t="n">
        <v>45274</v>
      </c>
      <c r="C11" s="2" t="s">
        <v>5</v>
      </c>
      <c r="D11" s="2" t="s">
        <v>287</v>
      </c>
      <c r="E11" s="2" t="s">
        <v>288</v>
      </c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45191</v>
      </c>
      <c r="B2" s="2" t="n">
        <v>45195</v>
      </c>
      <c r="C2" s="2" t="s">
        <v>15</v>
      </c>
      <c r="D2" s="2" t="s">
        <v>289</v>
      </c>
      <c r="E2" s="2" t="s">
        <v>290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44929</v>
      </c>
      <c r="B2" s="2" t="n">
        <v>44995</v>
      </c>
      <c r="C2" s="2" t="s">
        <v>5</v>
      </c>
      <c r="D2" s="2" t="s">
        <v>33</v>
      </c>
      <c r="E2" s="2" t="s">
        <v>34</v>
      </c>
    </row>
    <row r="3">
      <c r="A3" s="2" t="n">
        <v>44999</v>
      </c>
      <c r="B3" s="2" t="n">
        <v>45013</v>
      </c>
      <c r="C3" s="2" t="s">
        <v>5</v>
      </c>
      <c r="D3" s="2" t="s">
        <v>33</v>
      </c>
      <c r="E3" s="2" t="s">
        <v>34</v>
      </c>
    </row>
    <row r="4">
      <c r="A4" s="2" t="n">
        <v>44998</v>
      </c>
      <c r="B4" s="2" t="n">
        <v>45022</v>
      </c>
      <c r="C4" s="2" t="s">
        <v>15</v>
      </c>
      <c r="D4" s="2" t="s">
        <v>33</v>
      </c>
      <c r="E4" s="2" t="s">
        <v>34</v>
      </c>
    </row>
    <row r="5">
      <c r="A5" s="2" t="n">
        <v>45001</v>
      </c>
      <c r="B5" s="2" t="n">
        <v>45029</v>
      </c>
      <c r="C5" s="2" t="s">
        <v>5</v>
      </c>
      <c r="D5" s="2" t="s">
        <v>33</v>
      </c>
      <c r="E5" s="2" t="s">
        <v>34</v>
      </c>
    </row>
    <row r="6">
      <c r="A6" s="2" t="n">
        <v>44999</v>
      </c>
      <c r="B6" s="2" t="n">
        <v>45030</v>
      </c>
      <c r="C6" s="2" t="s">
        <v>5</v>
      </c>
      <c r="D6" s="2" t="s">
        <v>33</v>
      </c>
      <c r="E6" s="2" t="s">
        <v>34</v>
      </c>
    </row>
    <row r="7">
      <c r="A7" s="2" t="n">
        <v>45023</v>
      </c>
      <c r="B7" s="2" t="n">
        <v>45034</v>
      </c>
      <c r="C7" s="2" t="s">
        <v>15</v>
      </c>
      <c r="D7" s="2" t="s">
        <v>33</v>
      </c>
      <c r="E7" s="2" t="s">
        <v>34</v>
      </c>
    </row>
    <row r="8">
      <c r="A8" s="2" t="n">
        <v>45079</v>
      </c>
      <c r="B8" s="2" t="n">
        <v>45112</v>
      </c>
      <c r="C8" s="2" t="s">
        <v>15</v>
      </c>
      <c r="D8" s="2" t="s">
        <v>33</v>
      </c>
      <c r="E8" s="2" t="s">
        <v>34</v>
      </c>
    </row>
    <row r="9">
      <c r="A9" s="2" t="n">
        <v>45100</v>
      </c>
      <c r="B9" s="2" t="n">
        <v>45112</v>
      </c>
      <c r="C9" s="2" t="s">
        <v>5</v>
      </c>
      <c r="D9" s="2" t="s">
        <v>33</v>
      </c>
      <c r="E9" s="2" t="s">
        <v>34</v>
      </c>
    </row>
    <row r="10">
      <c r="A10" s="2" t="n">
        <v>45113</v>
      </c>
      <c r="B10" s="2" t="n">
        <v>45145</v>
      </c>
      <c r="C10" s="2" t="s">
        <v>5</v>
      </c>
      <c r="D10" s="2" t="s">
        <v>33</v>
      </c>
      <c r="E10" s="2" t="s">
        <v>34</v>
      </c>
    </row>
    <row r="11">
      <c r="A11" s="2" t="n">
        <v>45127</v>
      </c>
      <c r="B11" s="2" t="n">
        <v>45145</v>
      </c>
      <c r="C11" s="2" t="s">
        <v>5</v>
      </c>
      <c r="D11" s="2" t="s">
        <v>33</v>
      </c>
      <c r="E11" s="2" t="s">
        <v>34</v>
      </c>
    </row>
    <row r="12">
      <c r="A12" s="2" t="n">
        <v>45159</v>
      </c>
      <c r="B12" s="2" t="n">
        <v>45216</v>
      </c>
      <c r="C12" s="2" t="s">
        <v>5</v>
      </c>
      <c r="D12" s="2" t="s">
        <v>33</v>
      </c>
      <c r="E12" s="2" t="s">
        <v>34</v>
      </c>
    </row>
    <row r="13">
      <c r="A13" s="2" t="n">
        <v>45159</v>
      </c>
      <c r="B13" s="2" t="n">
        <v>45216</v>
      </c>
      <c r="C13" s="2" t="s">
        <v>5</v>
      </c>
      <c r="D13" s="2" t="s">
        <v>33</v>
      </c>
      <c r="E13" s="2" t="s">
        <v>34</v>
      </c>
    </row>
    <row r="14">
      <c r="A14" s="2" t="n">
        <v>45142</v>
      </c>
      <c r="B14" s="2" t="n">
        <v>45216</v>
      </c>
      <c r="C14" s="2" t="s">
        <v>5</v>
      </c>
      <c r="D14" s="2" t="s">
        <v>33</v>
      </c>
      <c r="E14" s="2" t="s">
        <v>34</v>
      </c>
    </row>
    <row r="15">
      <c r="A15" s="2" t="n">
        <v>45190</v>
      </c>
      <c r="B15" s="2" t="n">
        <v>45216</v>
      </c>
      <c r="C15" s="2" t="s">
        <v>5</v>
      </c>
      <c r="D15" s="2" t="s">
        <v>33</v>
      </c>
      <c r="E15" s="2" t="s">
        <v>34</v>
      </c>
    </row>
    <row r="16">
      <c r="A16" s="2" t="n">
        <v>45203</v>
      </c>
      <c r="B16" s="2" t="n">
        <v>45251</v>
      </c>
      <c r="C16" s="2" t="s">
        <v>15</v>
      </c>
      <c r="D16" s="2" t="s">
        <v>33</v>
      </c>
      <c r="E16" s="2" t="s">
        <v>34</v>
      </c>
    </row>
    <row r="17">
      <c r="A17" s="2" t="n">
        <v>45207</v>
      </c>
      <c r="B17" s="2" t="n">
        <v>45251</v>
      </c>
      <c r="C17" s="2" t="s">
        <v>5</v>
      </c>
      <c r="D17" s="2" t="s">
        <v>33</v>
      </c>
      <c r="E17" s="2" t="s">
        <v>34</v>
      </c>
    </row>
    <row r="18">
      <c r="A18" s="2" t="n">
        <v>45233</v>
      </c>
      <c r="B18" s="2" t="n">
        <v>45266</v>
      </c>
      <c r="C18" s="2" t="s">
        <v>5</v>
      </c>
      <c r="D18" s="2" t="s">
        <v>33</v>
      </c>
      <c r="E18" s="2" t="s">
        <v>34</v>
      </c>
    </row>
    <row r="19">
      <c r="A19" s="2" t="n">
        <v>45252</v>
      </c>
      <c r="B19" s="2" t="n">
        <v>45258</v>
      </c>
      <c r="C19" s="2" t="s">
        <v>15</v>
      </c>
      <c r="D19" s="2" t="s">
        <v>33</v>
      </c>
      <c r="E19" s="2" t="s">
        <v>34</v>
      </c>
    </row>
    <row r="20">
      <c r="A20" s="2" t="n">
        <v>45282</v>
      </c>
      <c r="B20" s="2" t="n">
        <v>45294</v>
      </c>
      <c r="C20" s="2" t="s">
        <v>5</v>
      </c>
      <c r="D20" s="2" t="s">
        <v>33</v>
      </c>
      <c r="E20" s="2" t="s">
        <v>34</v>
      </c>
    </row>
    <row r="21">
      <c r="A21" s="2" t="n">
        <v>45268</v>
      </c>
      <c r="B21" s="2" t="n">
        <v>45296</v>
      </c>
      <c r="C21" s="2" t="s">
        <v>15</v>
      </c>
      <c r="D21" s="2" t="s">
        <v>33</v>
      </c>
      <c r="E21" s="2" t="s">
        <v>34</v>
      </c>
    </row>
    <row r="22">
      <c r="A22" s="2" t="n">
        <v>45265</v>
      </c>
      <c r="B22" s="2" t="n">
        <v>45296</v>
      </c>
      <c r="C22" s="2" t="s">
        <v>15</v>
      </c>
      <c r="D22" s="2" t="s">
        <v>33</v>
      </c>
      <c r="E22" s="2" t="s">
        <v>34</v>
      </c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45044</v>
      </c>
      <c r="B2" s="2" t="n">
        <v>45261</v>
      </c>
      <c r="C2" s="2" t="s">
        <v>5</v>
      </c>
      <c r="D2" s="2" t="s">
        <v>291</v>
      </c>
      <c r="E2" s="2" t="s">
        <v>292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45007</v>
      </c>
      <c r="B2" s="2" t="n">
        <v>45027</v>
      </c>
      <c r="C2" s="2" t="s">
        <v>5</v>
      </c>
      <c r="D2" s="2" t="s">
        <v>293</v>
      </c>
      <c r="E2" s="2" t="s">
        <v>294</v>
      </c>
    </row>
    <row r="3">
      <c r="A3" s="2" t="n">
        <v>45055</v>
      </c>
      <c r="B3" s="2" t="n">
        <v>45065</v>
      </c>
      <c r="C3" s="2" t="s">
        <v>5</v>
      </c>
      <c r="D3" s="2" t="s">
        <v>293</v>
      </c>
      <c r="E3" s="2" t="s">
        <v>294</v>
      </c>
    </row>
    <row r="4">
      <c r="A4" s="2" t="n">
        <v>45057</v>
      </c>
      <c r="B4" s="2" t="n">
        <v>45065</v>
      </c>
      <c r="C4" s="2" t="s">
        <v>5</v>
      </c>
      <c r="D4" s="2" t="s">
        <v>293</v>
      </c>
      <c r="E4" s="2" t="s">
        <v>294</v>
      </c>
    </row>
    <row r="5">
      <c r="A5" s="2" t="n">
        <v>45090</v>
      </c>
      <c r="B5" s="2" t="n">
        <v>45105</v>
      </c>
      <c r="C5" s="2" t="s">
        <v>5</v>
      </c>
      <c r="D5" s="2" t="s">
        <v>293</v>
      </c>
      <c r="E5" s="2" t="s">
        <v>294</v>
      </c>
    </row>
    <row r="6">
      <c r="A6" s="2" t="n">
        <v>45125</v>
      </c>
      <c r="B6" s="2" t="n">
        <v>45131</v>
      </c>
      <c r="C6" s="2" t="s">
        <v>5</v>
      </c>
      <c r="D6" s="2" t="s">
        <v>293</v>
      </c>
      <c r="E6" s="2" t="s">
        <v>294</v>
      </c>
    </row>
    <row r="7">
      <c r="A7" s="2" t="n">
        <v>45184</v>
      </c>
      <c r="B7" s="2" t="n">
        <v>45222</v>
      </c>
      <c r="C7" s="2" t="s">
        <v>5</v>
      </c>
      <c r="D7" s="2" t="s">
        <v>293</v>
      </c>
      <c r="E7" s="2" t="s">
        <v>294</v>
      </c>
    </row>
    <row r="8">
      <c r="A8" s="2" t="n">
        <v>45204</v>
      </c>
      <c r="B8" s="2" t="n">
        <v>45222</v>
      </c>
      <c r="C8" s="2" t="s">
        <v>5</v>
      </c>
      <c r="D8" s="2" t="s">
        <v>293</v>
      </c>
      <c r="E8" s="2" t="s">
        <v>294</v>
      </c>
    </row>
    <row r="9">
      <c r="A9" s="2" t="n">
        <v>45289</v>
      </c>
      <c r="B9" s="2" t="n">
        <v>45289</v>
      </c>
      <c r="C9" s="2" t="s">
        <v>5</v>
      </c>
      <c r="D9" s="2" t="s">
        <v>293</v>
      </c>
      <c r="E9" s="2" t="s">
        <v>294</v>
      </c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45134</v>
      </c>
      <c r="B2" s="2" t="n">
        <v>45138</v>
      </c>
      <c r="C2" s="2" t="s">
        <v>5</v>
      </c>
      <c r="D2" s="2" t="s">
        <v>295</v>
      </c>
      <c r="E2" s="2" t="s">
        <v>296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45047</v>
      </c>
      <c r="B2" s="2"/>
      <c r="C2" s="2" t="s">
        <v>9</v>
      </c>
      <c r="D2" s="2" t="s">
        <v>297</v>
      </c>
      <c r="E2" s="2" t="s">
        <v>298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45233</v>
      </c>
      <c r="B2" s="2" t="n">
        <v>45244</v>
      </c>
      <c r="C2" s="2" t="s">
        <v>5</v>
      </c>
      <c r="D2" s="2" t="s">
        <v>299</v>
      </c>
      <c r="E2" s="2" t="s">
        <v>300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44930</v>
      </c>
      <c r="B2" s="2" t="n">
        <v>44946</v>
      </c>
      <c r="C2" s="2" t="s">
        <v>15</v>
      </c>
      <c r="D2" s="2" t="s">
        <v>301</v>
      </c>
      <c r="E2" s="2" t="s">
        <v>302</v>
      </c>
    </row>
    <row r="3">
      <c r="A3" s="2" t="n">
        <v>44997</v>
      </c>
      <c r="B3" s="2" t="n">
        <v>44998</v>
      </c>
      <c r="C3" s="2" t="s">
        <v>5</v>
      </c>
      <c r="D3" s="2" t="s">
        <v>301</v>
      </c>
      <c r="E3" s="2" t="s">
        <v>302</v>
      </c>
    </row>
    <row r="4">
      <c r="A4" s="2" t="n">
        <v>45030</v>
      </c>
      <c r="B4" s="2" t="n">
        <v>45040</v>
      </c>
      <c r="C4" s="2" t="s">
        <v>5</v>
      </c>
      <c r="D4" s="2" t="s">
        <v>301</v>
      </c>
      <c r="E4" s="2" t="s">
        <v>302</v>
      </c>
    </row>
    <row r="5">
      <c r="A5" s="2" t="n">
        <v>45062</v>
      </c>
      <c r="B5" s="2" t="n">
        <v>45067</v>
      </c>
      <c r="C5" s="2" t="s">
        <v>15</v>
      </c>
      <c r="D5" s="2" t="s">
        <v>301</v>
      </c>
      <c r="E5" s="2" t="s">
        <v>302</v>
      </c>
    </row>
    <row r="6">
      <c r="A6" s="2" t="n">
        <v>45085</v>
      </c>
      <c r="B6" s="2" t="n">
        <v>45097</v>
      </c>
      <c r="C6" s="2" t="s">
        <v>5</v>
      </c>
      <c r="D6" s="2" t="s">
        <v>301</v>
      </c>
      <c r="E6" s="2" t="s">
        <v>302</v>
      </c>
    </row>
    <row r="7">
      <c r="A7" s="2" t="n">
        <v>45117</v>
      </c>
      <c r="B7" s="2" t="n">
        <v>45139</v>
      </c>
      <c r="C7" s="2" t="s">
        <v>5</v>
      </c>
      <c r="D7" s="2" t="s">
        <v>301</v>
      </c>
      <c r="E7" s="2" t="s">
        <v>302</v>
      </c>
    </row>
    <row r="8">
      <c r="A8" s="2" t="n">
        <v>45243</v>
      </c>
      <c r="B8" s="2" t="n">
        <v>45252</v>
      </c>
      <c r="C8" s="2" t="s">
        <v>5</v>
      </c>
      <c r="D8" s="2" t="s">
        <v>301</v>
      </c>
      <c r="E8" s="2" t="s">
        <v>302</v>
      </c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45174</v>
      </c>
      <c r="B2" s="2" t="n">
        <v>45244</v>
      </c>
      <c r="C2" s="2" t="s">
        <v>5</v>
      </c>
      <c r="D2" s="2" t="s">
        <v>303</v>
      </c>
      <c r="E2" s="2" t="s">
        <v>304</v>
      </c>
    </row>
    <row r="3">
      <c r="A3" s="2" t="n">
        <v>45273</v>
      </c>
      <c r="B3" s="2" t="n">
        <v>45273</v>
      </c>
      <c r="C3" s="2" t="s">
        <v>5</v>
      </c>
      <c r="D3" s="2" t="s">
        <v>303</v>
      </c>
      <c r="E3" s="2" t="s">
        <v>304</v>
      </c>
    </row>
    <row r="4">
      <c r="A4" s="2" t="n">
        <v>44966</v>
      </c>
      <c r="B4" s="2" t="n">
        <v>44999</v>
      </c>
      <c r="C4" s="2" t="s">
        <v>15</v>
      </c>
      <c r="D4" s="2" t="s">
        <v>303</v>
      </c>
      <c r="E4" s="2" t="s">
        <v>304</v>
      </c>
    </row>
    <row r="5">
      <c r="A5" s="2" t="n">
        <v>45029</v>
      </c>
      <c r="B5" s="2" t="n">
        <v>45057</v>
      </c>
      <c r="C5" s="2" t="s">
        <v>15</v>
      </c>
      <c r="D5" s="2" t="s">
        <v>303</v>
      </c>
      <c r="E5" s="2" t="s">
        <v>304</v>
      </c>
    </row>
    <row r="6">
      <c r="A6" s="2" t="n">
        <v>45084</v>
      </c>
      <c r="B6" s="2" t="n">
        <v>45097</v>
      </c>
      <c r="C6" s="2" t="s">
        <v>5</v>
      </c>
      <c r="D6" s="2" t="s">
        <v>303</v>
      </c>
      <c r="E6" s="2" t="s">
        <v>304</v>
      </c>
    </row>
    <row r="7">
      <c r="A7" s="2" t="n">
        <v>45083</v>
      </c>
      <c r="B7" s="2" t="n">
        <v>45104</v>
      </c>
      <c r="C7" s="2" t="s">
        <v>5</v>
      </c>
      <c r="D7" s="2" t="s">
        <v>303</v>
      </c>
      <c r="E7" s="2" t="s">
        <v>304</v>
      </c>
    </row>
    <row r="8">
      <c r="A8" s="2" t="n">
        <v>44993</v>
      </c>
      <c r="B8" s="2" t="n">
        <v>45093</v>
      </c>
      <c r="C8" s="2" t="s">
        <v>5</v>
      </c>
      <c r="D8" s="2" t="s">
        <v>303</v>
      </c>
      <c r="E8" s="2" t="s">
        <v>304</v>
      </c>
    </row>
    <row r="9">
      <c r="A9" s="2" t="n">
        <v>45262</v>
      </c>
      <c r="B9" s="2" t="n">
        <v>45265</v>
      </c>
      <c r="C9" s="2" t="s">
        <v>5</v>
      </c>
      <c r="D9" s="2" t="s">
        <v>303</v>
      </c>
      <c r="E9" s="2" t="s">
        <v>304</v>
      </c>
    </row>
    <row r="10">
      <c r="A10" s="2" t="n">
        <v>45211</v>
      </c>
      <c r="B10" s="2" t="n">
        <v>45244</v>
      </c>
      <c r="C10" s="2" t="s">
        <v>5</v>
      </c>
      <c r="D10" s="2" t="s">
        <v>303</v>
      </c>
      <c r="E10" s="2" t="s">
        <v>304</v>
      </c>
    </row>
    <row r="11">
      <c r="A11" s="2" t="n">
        <v>45610</v>
      </c>
      <c r="B11" s="2" t="n">
        <v>45244</v>
      </c>
      <c r="C11" s="2" t="s">
        <v>5</v>
      </c>
      <c r="D11" s="2" t="s">
        <v>303</v>
      </c>
      <c r="E11" s="2" t="s">
        <v>304</v>
      </c>
    </row>
    <row r="12">
      <c r="A12" s="2" t="n">
        <v>45274</v>
      </c>
      <c r="B12" s="2" t="n">
        <v>45288</v>
      </c>
      <c r="C12" s="2" t="s">
        <v>5</v>
      </c>
      <c r="D12" s="2" t="s">
        <v>303</v>
      </c>
      <c r="E12" s="2" t="s">
        <v>304</v>
      </c>
    </row>
    <row r="13">
      <c r="A13" s="2" t="n">
        <v>45243</v>
      </c>
      <c r="B13" s="2" t="n">
        <v>45288</v>
      </c>
      <c r="C13" s="2" t="s">
        <v>5</v>
      </c>
      <c r="D13" s="2" t="s">
        <v>303</v>
      </c>
      <c r="E13" s="2" t="s">
        <v>304</v>
      </c>
    </row>
    <row r="14">
      <c r="A14" s="2" t="n">
        <v>45264</v>
      </c>
      <c r="B14" s="2" t="n">
        <v>45288</v>
      </c>
      <c r="C14" s="2" t="s">
        <v>15</v>
      </c>
      <c r="D14" s="2" t="s">
        <v>303</v>
      </c>
      <c r="E14" s="2" t="s">
        <v>304</v>
      </c>
    </row>
    <row r="15">
      <c r="A15" s="2" t="n">
        <v>45054</v>
      </c>
      <c r="B15" s="2" t="n">
        <v>45054</v>
      </c>
      <c r="C15" s="2" t="s">
        <v>9</v>
      </c>
      <c r="D15" s="2" t="s">
        <v>303</v>
      </c>
      <c r="E15" s="2" t="s">
        <v>304</v>
      </c>
    </row>
    <row r="16">
      <c r="A16" s="2" t="n">
        <v>44972</v>
      </c>
      <c r="B16" s="2" t="n">
        <v>45000</v>
      </c>
      <c r="C16" s="2" t="s">
        <v>15</v>
      </c>
      <c r="D16" s="2" t="s">
        <v>303</v>
      </c>
      <c r="E16" s="2" t="s">
        <v>304</v>
      </c>
    </row>
    <row r="17">
      <c r="A17" s="2" t="n">
        <v>44971</v>
      </c>
      <c r="B17" s="2" t="n">
        <v>44987</v>
      </c>
      <c r="C17" s="2" t="s">
        <v>5</v>
      </c>
      <c r="D17" s="2" t="s">
        <v>303</v>
      </c>
      <c r="E17" s="2" t="s">
        <v>304</v>
      </c>
    </row>
    <row r="18">
      <c r="A18" s="2" t="n">
        <v>44972</v>
      </c>
      <c r="B18" s="2" t="n">
        <v>45145</v>
      </c>
      <c r="C18" s="2" t="s">
        <v>5</v>
      </c>
      <c r="D18" s="2" t="s">
        <v>303</v>
      </c>
      <c r="E18" s="2" t="s">
        <v>304</v>
      </c>
    </row>
    <row r="19">
      <c r="A19" s="2" t="n">
        <v>45015</v>
      </c>
      <c r="B19" s="2" t="n">
        <v>45057</v>
      </c>
      <c r="C19" s="2" t="s">
        <v>5</v>
      </c>
      <c r="D19" s="2" t="s">
        <v>303</v>
      </c>
      <c r="E19" s="2" t="s">
        <v>304</v>
      </c>
    </row>
    <row r="20">
      <c r="A20" s="2" t="n">
        <v>45029</v>
      </c>
      <c r="B20" s="2" t="n">
        <v>45057</v>
      </c>
      <c r="C20" s="2" t="s">
        <v>9</v>
      </c>
      <c r="D20" s="2" t="s">
        <v>303</v>
      </c>
      <c r="E20" s="2" t="s">
        <v>304</v>
      </c>
    </row>
    <row r="21">
      <c r="A21" s="2" t="n">
        <v>45166</v>
      </c>
      <c r="B21" s="2" t="n">
        <v>45288</v>
      </c>
      <c r="C21" s="2" t="s">
        <v>15</v>
      </c>
      <c r="D21" s="2" t="s">
        <v>303</v>
      </c>
      <c r="E21" s="2" t="s">
        <v>304</v>
      </c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45038</v>
      </c>
      <c r="B2" s="2" t="n">
        <v>45092</v>
      </c>
      <c r="C2" s="2" t="s">
        <v>5</v>
      </c>
      <c r="D2" s="2" t="s">
        <v>305</v>
      </c>
      <c r="E2" s="2" t="s">
        <v>306</v>
      </c>
    </row>
    <row r="3">
      <c r="A3" s="2" t="n">
        <v>44967</v>
      </c>
      <c r="B3" s="2" t="n">
        <v>45113</v>
      </c>
      <c r="C3" s="2" t="s">
        <v>15</v>
      </c>
      <c r="D3" s="2" t="s">
        <v>305</v>
      </c>
      <c r="E3" s="2" t="s">
        <v>306</v>
      </c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45265</v>
      </c>
      <c r="B2" s="2" t="n">
        <v>45273</v>
      </c>
      <c r="C2" s="2" t="s">
        <v>5</v>
      </c>
      <c r="D2" s="2" t="s">
        <v>307</v>
      </c>
      <c r="E2" s="2" t="s">
        <v>308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45070</v>
      </c>
      <c r="B2" s="2" t="n">
        <v>45091</v>
      </c>
      <c r="C2" s="2" t="s">
        <v>5</v>
      </c>
      <c r="D2" s="2" t="s">
        <v>309</v>
      </c>
      <c r="E2" s="2" t="s">
        <v>310</v>
      </c>
    </row>
    <row r="3">
      <c r="A3" s="2" t="n">
        <v>45191</v>
      </c>
      <c r="B3" s="2" t="n">
        <v>45196</v>
      </c>
      <c r="C3" s="2" t="s">
        <v>5</v>
      </c>
      <c r="D3" s="2" t="s">
        <v>309</v>
      </c>
      <c r="E3" s="2" t="s">
        <v>310</v>
      </c>
    </row>
    <row r="4">
      <c r="A4" s="2" t="n">
        <v>45194</v>
      </c>
      <c r="B4" s="2" t="n">
        <v>45197</v>
      </c>
      <c r="C4" s="2" t="s">
        <v>5</v>
      </c>
      <c r="D4" s="2" t="s">
        <v>309</v>
      </c>
      <c r="E4" s="2" t="s">
        <v>310</v>
      </c>
    </row>
    <row r="5">
      <c r="A5" s="2" t="n">
        <v>45280</v>
      </c>
      <c r="B5" s="2" t="n">
        <v>45295</v>
      </c>
      <c r="C5" s="2" t="s">
        <v>5</v>
      </c>
      <c r="D5" s="2" t="s">
        <v>309</v>
      </c>
      <c r="E5" s="2" t="s">
        <v>310</v>
      </c>
    </row>
    <row r="6">
      <c r="A6" s="2"/>
      <c r="B6" s="2"/>
      <c r="C6" s="2" t="s">
        <v>5</v>
      </c>
      <c r="D6" s="2" t="s">
        <v>309</v>
      </c>
      <c r="E6" s="2" t="s">
        <v>310</v>
      </c>
    </row>
    <row r="7">
      <c r="A7" s="2"/>
      <c r="B7" s="2"/>
      <c r="C7" s="2" t="s">
        <v>5</v>
      </c>
      <c r="D7" s="2" t="s">
        <v>309</v>
      </c>
      <c r="E7" s="2" t="s">
        <v>310</v>
      </c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45257</v>
      </c>
      <c r="B2" s="2" t="n">
        <v>45316</v>
      </c>
      <c r="C2" s="2" t="s">
        <v>5</v>
      </c>
      <c r="D2" s="2" t="s">
        <v>35</v>
      </c>
      <c r="E2" s="2" t="s">
        <v>36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45047</v>
      </c>
      <c r="B2" s="2" t="n">
        <v>45049</v>
      </c>
      <c r="C2" s="2" t="s">
        <v>5</v>
      </c>
      <c r="D2" s="2" t="s">
        <v>311</v>
      </c>
      <c r="E2" s="2" t="s">
        <v>312</v>
      </c>
    </row>
    <row r="3">
      <c r="A3" s="2" t="n">
        <v>45051</v>
      </c>
      <c r="B3" s="2" t="n">
        <v>45054</v>
      </c>
      <c r="C3" s="2" t="s">
        <v>5</v>
      </c>
      <c r="D3" s="2" t="s">
        <v>311</v>
      </c>
      <c r="E3" s="2" t="s">
        <v>312</v>
      </c>
    </row>
    <row r="4">
      <c r="A4" s="2" t="n">
        <v>45189</v>
      </c>
      <c r="B4" s="2" t="n">
        <v>45190</v>
      </c>
      <c r="C4" s="2" t="s">
        <v>5</v>
      </c>
      <c r="D4" s="2" t="s">
        <v>311</v>
      </c>
      <c r="E4" s="2" t="s">
        <v>312</v>
      </c>
    </row>
    <row r="5">
      <c r="A5" s="2" t="n">
        <v>45201</v>
      </c>
      <c r="B5" s="2" t="n">
        <v>45203</v>
      </c>
      <c r="C5" s="2" t="s">
        <v>15</v>
      </c>
      <c r="D5" s="2" t="s">
        <v>311</v>
      </c>
      <c r="E5" s="2" t="s">
        <v>312</v>
      </c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44908</v>
      </c>
      <c r="B2" s="2" t="n">
        <v>45019</v>
      </c>
      <c r="C2" s="2" t="s">
        <v>5</v>
      </c>
      <c r="D2" s="2" t="s">
        <v>313</v>
      </c>
      <c r="E2" s="2" t="s">
        <v>314</v>
      </c>
    </row>
    <row r="3">
      <c r="A3" s="2" t="n">
        <v>45023</v>
      </c>
      <c r="B3" s="2" t="n">
        <v>45128</v>
      </c>
      <c r="C3" s="2" t="s">
        <v>9</v>
      </c>
      <c r="D3" s="2" t="s">
        <v>313</v>
      </c>
      <c r="E3" s="2" t="s">
        <v>314</v>
      </c>
    </row>
    <row r="4">
      <c r="A4" s="2" t="n">
        <v>45147</v>
      </c>
      <c r="B4" s="2" t="n">
        <v>45203</v>
      </c>
      <c r="C4" s="2" t="s">
        <v>9</v>
      </c>
      <c r="D4" s="2" t="s">
        <v>313</v>
      </c>
      <c r="E4" s="2" t="s">
        <v>314</v>
      </c>
    </row>
    <row r="5">
      <c r="A5" s="2" t="n">
        <v>45217</v>
      </c>
      <c r="B5" s="2" t="n">
        <v>45275</v>
      </c>
      <c r="C5" s="2" t="s">
        <v>5</v>
      </c>
      <c r="D5" s="2" t="s">
        <v>313</v>
      </c>
      <c r="E5" s="2" t="s">
        <v>314</v>
      </c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44879</v>
      </c>
      <c r="B2" s="2" t="n">
        <v>44935</v>
      </c>
      <c r="C2" s="2" t="s">
        <v>5</v>
      </c>
      <c r="D2" s="2" t="s">
        <v>315</v>
      </c>
      <c r="E2" s="2" t="s">
        <v>316</v>
      </c>
    </row>
    <row r="3">
      <c r="A3" s="2" t="n">
        <v>44993</v>
      </c>
      <c r="B3" s="2" t="n">
        <v>44998</v>
      </c>
      <c r="C3" s="2" t="s">
        <v>5</v>
      </c>
      <c r="D3" s="2" t="s">
        <v>315</v>
      </c>
      <c r="E3" s="2" t="s">
        <v>316</v>
      </c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44930</v>
      </c>
      <c r="B2" s="2" t="n">
        <v>44937</v>
      </c>
      <c r="C2" s="2" t="s">
        <v>5</v>
      </c>
      <c r="D2" s="2" t="s">
        <v>317</v>
      </c>
      <c r="E2" s="2" t="s">
        <v>318</v>
      </c>
    </row>
    <row r="3">
      <c r="A3" s="2" t="n">
        <v>44935</v>
      </c>
      <c r="B3" s="2" t="n">
        <v>44937</v>
      </c>
      <c r="C3" s="2" t="s">
        <v>5</v>
      </c>
      <c r="D3" s="2" t="s">
        <v>317</v>
      </c>
      <c r="E3" s="2" t="s">
        <v>318</v>
      </c>
    </row>
    <row r="4">
      <c r="A4" s="2" t="n">
        <v>44935</v>
      </c>
      <c r="B4" s="2" t="n">
        <v>44939</v>
      </c>
      <c r="C4" s="2" t="s">
        <v>5</v>
      </c>
      <c r="D4" s="2" t="s">
        <v>317</v>
      </c>
      <c r="E4" s="2" t="s">
        <v>318</v>
      </c>
    </row>
    <row r="5">
      <c r="A5" s="2" t="n">
        <v>44935</v>
      </c>
      <c r="B5" s="2" t="n">
        <v>44937</v>
      </c>
      <c r="C5" s="2" t="s">
        <v>5</v>
      </c>
      <c r="D5" s="2" t="s">
        <v>317</v>
      </c>
      <c r="E5" s="2" t="s">
        <v>318</v>
      </c>
    </row>
    <row r="6">
      <c r="A6" s="2" t="n">
        <v>44935</v>
      </c>
      <c r="B6" s="2" t="n">
        <v>44937</v>
      </c>
      <c r="C6" s="2" t="s">
        <v>5</v>
      </c>
      <c r="D6" s="2" t="s">
        <v>317</v>
      </c>
      <c r="E6" s="2" t="s">
        <v>318</v>
      </c>
    </row>
    <row r="7">
      <c r="A7" s="2" t="n">
        <v>44935</v>
      </c>
      <c r="B7" s="2" t="n">
        <v>44937</v>
      </c>
      <c r="C7" s="2" t="s">
        <v>5</v>
      </c>
      <c r="D7" s="2" t="s">
        <v>317</v>
      </c>
      <c r="E7" s="2" t="s">
        <v>318</v>
      </c>
    </row>
    <row r="8">
      <c r="A8" s="2" t="n">
        <v>44936</v>
      </c>
      <c r="B8" s="2" t="n">
        <v>44951</v>
      </c>
      <c r="C8" s="2" t="s">
        <v>5</v>
      </c>
      <c r="D8" s="2" t="s">
        <v>317</v>
      </c>
      <c r="E8" s="2" t="s">
        <v>318</v>
      </c>
    </row>
    <row r="9">
      <c r="A9" s="2" t="n">
        <v>44937</v>
      </c>
      <c r="B9" s="2" t="n">
        <v>44949</v>
      </c>
      <c r="C9" s="2" t="s">
        <v>5</v>
      </c>
      <c r="D9" s="2" t="s">
        <v>317</v>
      </c>
      <c r="E9" s="2" t="s">
        <v>318</v>
      </c>
    </row>
    <row r="10">
      <c r="A10" s="2" t="n">
        <v>44943</v>
      </c>
      <c r="B10" s="2" t="n">
        <v>44949</v>
      </c>
      <c r="C10" s="2" t="s">
        <v>5</v>
      </c>
      <c r="D10" s="2" t="s">
        <v>317</v>
      </c>
      <c r="E10" s="2" t="s">
        <v>318</v>
      </c>
    </row>
    <row r="11">
      <c r="A11" s="2" t="n">
        <v>44949</v>
      </c>
      <c r="B11" s="2" t="n">
        <v>44951</v>
      </c>
      <c r="C11" s="2" t="s">
        <v>5</v>
      </c>
      <c r="D11" s="2" t="s">
        <v>317</v>
      </c>
      <c r="E11" s="2" t="s">
        <v>318</v>
      </c>
    </row>
    <row r="12">
      <c r="A12" s="2" t="n">
        <v>44957</v>
      </c>
      <c r="B12" s="2" t="n">
        <v>44964</v>
      </c>
      <c r="C12" s="2" t="s">
        <v>5</v>
      </c>
      <c r="D12" s="2" t="s">
        <v>317</v>
      </c>
      <c r="E12" s="2" t="s">
        <v>318</v>
      </c>
    </row>
    <row r="13">
      <c r="A13" s="2" t="n">
        <v>44958</v>
      </c>
      <c r="B13" s="2" t="n">
        <v>44964</v>
      </c>
      <c r="C13" s="2" t="s">
        <v>5</v>
      </c>
      <c r="D13" s="2" t="s">
        <v>317</v>
      </c>
      <c r="E13" s="2" t="s">
        <v>318</v>
      </c>
    </row>
    <row r="14">
      <c r="A14" s="2" t="n">
        <v>44958</v>
      </c>
      <c r="B14" s="2" t="n">
        <v>44984</v>
      </c>
      <c r="C14" s="2" t="s">
        <v>5</v>
      </c>
      <c r="D14" s="2" t="s">
        <v>317</v>
      </c>
      <c r="E14" s="2" t="s">
        <v>318</v>
      </c>
    </row>
    <row r="15">
      <c r="A15" s="2" t="n">
        <v>44967</v>
      </c>
      <c r="B15" s="2" t="n">
        <v>44987</v>
      </c>
      <c r="C15" s="2" t="s">
        <v>5</v>
      </c>
      <c r="D15" s="2" t="s">
        <v>317</v>
      </c>
      <c r="E15" s="2" t="s">
        <v>318</v>
      </c>
    </row>
    <row r="16">
      <c r="A16" s="2" t="n">
        <v>44979</v>
      </c>
      <c r="B16" s="2" t="n">
        <v>45002</v>
      </c>
      <c r="C16" s="2" t="s">
        <v>5</v>
      </c>
      <c r="D16" s="2" t="s">
        <v>317</v>
      </c>
      <c r="E16" s="2" t="s">
        <v>318</v>
      </c>
    </row>
    <row r="17">
      <c r="A17" s="2" t="n">
        <v>44981</v>
      </c>
      <c r="B17" s="2" t="n">
        <v>44991</v>
      </c>
      <c r="C17" s="2" t="s">
        <v>5</v>
      </c>
      <c r="D17" s="2" t="s">
        <v>317</v>
      </c>
      <c r="E17" s="2" t="s">
        <v>318</v>
      </c>
    </row>
    <row r="18">
      <c r="A18" s="2" t="n">
        <v>44986</v>
      </c>
      <c r="B18" s="2" t="n">
        <v>45002</v>
      </c>
      <c r="C18" s="2" t="s">
        <v>5</v>
      </c>
      <c r="D18" s="2" t="s">
        <v>317</v>
      </c>
      <c r="E18" s="2" t="s">
        <v>318</v>
      </c>
    </row>
    <row r="19">
      <c r="A19" s="2" t="n">
        <v>44986</v>
      </c>
      <c r="B19" s="2" t="n">
        <v>44991</v>
      </c>
      <c r="C19" s="2" t="s">
        <v>5</v>
      </c>
      <c r="D19" s="2" t="s">
        <v>317</v>
      </c>
      <c r="E19" s="2" t="s">
        <v>318</v>
      </c>
    </row>
    <row r="20">
      <c r="A20" s="2" t="n">
        <v>44987</v>
      </c>
      <c r="B20" s="2" t="n">
        <v>44993</v>
      </c>
      <c r="C20" s="2" t="s">
        <v>5</v>
      </c>
      <c r="D20" s="2" t="s">
        <v>317</v>
      </c>
      <c r="E20" s="2" t="s">
        <v>318</v>
      </c>
    </row>
    <row r="21">
      <c r="A21" s="2" t="n">
        <v>44988</v>
      </c>
      <c r="B21" s="2" t="n">
        <v>45009</v>
      </c>
      <c r="C21" s="2" t="s">
        <v>5</v>
      </c>
      <c r="D21" s="2" t="s">
        <v>317</v>
      </c>
      <c r="E21" s="2" t="s">
        <v>318</v>
      </c>
    </row>
    <row r="22">
      <c r="A22" s="2" t="n">
        <v>44993</v>
      </c>
      <c r="B22" s="2" t="n">
        <v>45050</v>
      </c>
      <c r="C22" s="2" t="s">
        <v>5</v>
      </c>
      <c r="D22" s="2" t="s">
        <v>317</v>
      </c>
      <c r="E22" s="2" t="s">
        <v>318</v>
      </c>
    </row>
    <row r="23">
      <c r="A23" s="2" t="n">
        <v>44999</v>
      </c>
      <c r="B23" s="2" t="n">
        <v>45030</v>
      </c>
      <c r="C23" s="2" t="s">
        <v>5</v>
      </c>
      <c r="D23" s="2" t="s">
        <v>317</v>
      </c>
      <c r="E23" s="2" t="s">
        <v>318</v>
      </c>
    </row>
    <row r="24">
      <c r="A24" s="2" t="n">
        <v>45006</v>
      </c>
      <c r="B24" s="2" t="n">
        <v>45019</v>
      </c>
      <c r="C24" s="2" t="s">
        <v>5</v>
      </c>
      <c r="D24" s="2" t="s">
        <v>317</v>
      </c>
      <c r="E24" s="2" t="s">
        <v>318</v>
      </c>
    </row>
    <row r="25">
      <c r="A25" s="2" t="n">
        <v>45006</v>
      </c>
      <c r="B25" s="2" t="n">
        <v>45021</v>
      </c>
      <c r="C25" s="2" t="s">
        <v>5</v>
      </c>
      <c r="D25" s="2" t="s">
        <v>317</v>
      </c>
      <c r="E25" s="2" t="s">
        <v>318</v>
      </c>
    </row>
    <row r="26">
      <c r="A26" s="2" t="n">
        <v>45007</v>
      </c>
      <c r="B26" s="2" t="n">
        <v>45019</v>
      </c>
      <c r="C26" s="2" t="s">
        <v>5</v>
      </c>
      <c r="D26" s="2" t="s">
        <v>317</v>
      </c>
      <c r="E26" s="2" t="s">
        <v>318</v>
      </c>
    </row>
    <row r="27">
      <c r="A27" s="2" t="n">
        <v>45012</v>
      </c>
      <c r="B27" s="2" t="n">
        <v>45021</v>
      </c>
      <c r="C27" s="2" t="s">
        <v>5</v>
      </c>
      <c r="D27" s="2" t="s">
        <v>317</v>
      </c>
      <c r="E27" s="2" t="s">
        <v>318</v>
      </c>
    </row>
    <row r="28">
      <c r="A28" s="2" t="n">
        <v>45020</v>
      </c>
      <c r="B28" s="2" t="n">
        <v>45035</v>
      </c>
      <c r="C28" s="2" t="s">
        <v>5</v>
      </c>
      <c r="D28" s="2" t="s">
        <v>317</v>
      </c>
      <c r="E28" s="2" t="s">
        <v>318</v>
      </c>
    </row>
    <row r="29">
      <c r="A29" s="2" t="n">
        <v>45030</v>
      </c>
      <c r="B29" s="2" t="n">
        <v>45041</v>
      </c>
      <c r="C29" s="2" t="s">
        <v>5</v>
      </c>
      <c r="D29" s="2" t="s">
        <v>317</v>
      </c>
      <c r="E29" s="2" t="s">
        <v>318</v>
      </c>
    </row>
    <row r="30">
      <c r="A30" s="2" t="n">
        <v>45033</v>
      </c>
      <c r="B30" s="2" t="n">
        <v>45063</v>
      </c>
      <c r="C30" s="2" t="s">
        <v>5</v>
      </c>
      <c r="D30" s="2" t="s">
        <v>317</v>
      </c>
      <c r="E30" s="2" t="s">
        <v>318</v>
      </c>
    </row>
    <row r="31">
      <c r="A31" s="2" t="n">
        <v>45034</v>
      </c>
      <c r="B31" s="2" t="n">
        <v>45047</v>
      </c>
      <c r="C31" s="2" t="s">
        <v>5</v>
      </c>
      <c r="D31" s="2" t="s">
        <v>317</v>
      </c>
      <c r="E31" s="2" t="s">
        <v>318</v>
      </c>
    </row>
    <row r="32">
      <c r="A32" s="2" t="n">
        <v>45036</v>
      </c>
      <c r="B32" s="2" t="n">
        <v>45047</v>
      </c>
      <c r="C32" s="2" t="s">
        <v>5</v>
      </c>
      <c r="D32" s="2" t="s">
        <v>317</v>
      </c>
      <c r="E32" s="2" t="s">
        <v>318</v>
      </c>
    </row>
    <row r="33">
      <c r="A33" s="2" t="n">
        <v>45041</v>
      </c>
      <c r="B33" s="2" t="n">
        <v>45050</v>
      </c>
      <c r="C33" s="2" t="s">
        <v>5</v>
      </c>
      <c r="D33" s="2" t="s">
        <v>317</v>
      </c>
      <c r="E33" s="2" t="s">
        <v>318</v>
      </c>
    </row>
    <row r="34">
      <c r="A34" s="2" t="n">
        <v>45049</v>
      </c>
      <c r="B34" s="2" t="n">
        <v>45064</v>
      </c>
      <c r="C34" s="2" t="s">
        <v>5</v>
      </c>
      <c r="D34" s="2" t="s">
        <v>317</v>
      </c>
      <c r="E34" s="2" t="s">
        <v>318</v>
      </c>
    </row>
    <row r="35">
      <c r="A35" s="2" t="n">
        <v>45054</v>
      </c>
      <c r="B35" s="2" t="n">
        <v>45070</v>
      </c>
      <c r="C35" s="2" t="s">
        <v>5</v>
      </c>
      <c r="D35" s="2" t="s">
        <v>317</v>
      </c>
      <c r="E35" s="2" t="s">
        <v>318</v>
      </c>
    </row>
    <row r="36">
      <c r="A36" s="2" t="n">
        <v>45054</v>
      </c>
      <c r="B36" s="2" t="n">
        <v>45064</v>
      </c>
      <c r="C36" s="2" t="s">
        <v>5</v>
      </c>
      <c r="D36" s="2" t="s">
        <v>317</v>
      </c>
      <c r="E36" s="2" t="s">
        <v>318</v>
      </c>
    </row>
    <row r="37">
      <c r="A37" s="2" t="n">
        <v>45054</v>
      </c>
      <c r="B37" s="2" t="n">
        <v>45064</v>
      </c>
      <c r="C37" s="2" t="s">
        <v>5</v>
      </c>
      <c r="D37" s="2" t="s">
        <v>317</v>
      </c>
      <c r="E37" s="2" t="s">
        <v>318</v>
      </c>
    </row>
    <row r="38">
      <c r="A38" s="2" t="n">
        <v>45055</v>
      </c>
      <c r="B38" s="2" t="n">
        <v>45064</v>
      </c>
      <c r="C38" s="2" t="s">
        <v>5</v>
      </c>
      <c r="D38" s="2" t="s">
        <v>317</v>
      </c>
      <c r="E38" s="2" t="s">
        <v>318</v>
      </c>
    </row>
    <row r="39">
      <c r="A39" s="2" t="n">
        <v>45056</v>
      </c>
      <c r="B39" s="2" t="n">
        <v>45063</v>
      </c>
      <c r="C39" s="2" t="s">
        <v>5</v>
      </c>
      <c r="D39" s="2" t="s">
        <v>317</v>
      </c>
      <c r="E39" s="2" t="s">
        <v>318</v>
      </c>
    </row>
    <row r="40">
      <c r="A40" s="2" t="n">
        <v>45062</v>
      </c>
      <c r="B40" s="2" t="n">
        <v>45068</v>
      </c>
      <c r="C40" s="2" t="s">
        <v>5</v>
      </c>
      <c r="D40" s="2" t="s">
        <v>317</v>
      </c>
      <c r="E40" s="2" t="s">
        <v>318</v>
      </c>
    </row>
    <row r="41">
      <c r="A41" s="2" t="n">
        <v>45062</v>
      </c>
      <c r="B41" s="2" t="n">
        <v>45071</v>
      </c>
      <c r="C41" s="2" t="s">
        <v>5</v>
      </c>
      <c r="D41" s="2" t="s">
        <v>317</v>
      </c>
      <c r="E41" s="2" t="s">
        <v>318</v>
      </c>
    </row>
    <row r="42">
      <c r="A42" s="2" t="n">
        <v>45064</v>
      </c>
      <c r="B42" s="2" t="n">
        <v>45072</v>
      </c>
      <c r="C42" s="2" t="s">
        <v>5</v>
      </c>
      <c r="D42" s="2" t="s">
        <v>317</v>
      </c>
      <c r="E42" s="2" t="s">
        <v>318</v>
      </c>
    </row>
    <row r="43">
      <c r="A43" s="2" t="n">
        <v>45065</v>
      </c>
      <c r="B43" s="2" t="n">
        <v>45079</v>
      </c>
      <c r="C43" s="2" t="s">
        <v>5</v>
      </c>
      <c r="D43" s="2" t="s">
        <v>317</v>
      </c>
      <c r="E43" s="2" t="s">
        <v>318</v>
      </c>
    </row>
    <row r="44">
      <c r="A44" s="2" t="n">
        <v>45076</v>
      </c>
      <c r="B44" s="2" t="n">
        <v>45098</v>
      </c>
      <c r="C44" s="2" t="s">
        <v>5</v>
      </c>
      <c r="D44" s="2" t="s">
        <v>317</v>
      </c>
      <c r="E44" s="2" t="s">
        <v>318</v>
      </c>
    </row>
    <row r="45">
      <c r="A45" s="2" t="n">
        <v>45077</v>
      </c>
      <c r="B45" s="2" t="n">
        <v>45104</v>
      </c>
      <c r="C45" s="2" t="s">
        <v>5</v>
      </c>
      <c r="D45" s="2" t="s">
        <v>317</v>
      </c>
      <c r="E45" s="2" t="s">
        <v>318</v>
      </c>
    </row>
    <row r="46">
      <c r="A46" s="2" t="n">
        <v>45077</v>
      </c>
      <c r="B46" s="2" t="n">
        <v>45099</v>
      </c>
      <c r="C46" s="2" t="s">
        <v>15</v>
      </c>
      <c r="D46" s="2" t="s">
        <v>317</v>
      </c>
      <c r="E46" s="2" t="s">
        <v>318</v>
      </c>
    </row>
    <row r="47">
      <c r="A47" s="2" t="n">
        <v>45077</v>
      </c>
      <c r="B47" s="2" t="n">
        <v>45104</v>
      </c>
      <c r="C47" s="2" t="s">
        <v>5</v>
      </c>
      <c r="D47" s="2" t="s">
        <v>317</v>
      </c>
      <c r="E47" s="2" t="s">
        <v>318</v>
      </c>
    </row>
    <row r="48">
      <c r="A48" s="2" t="n">
        <v>45077</v>
      </c>
      <c r="B48" s="2" t="n">
        <v>45106</v>
      </c>
      <c r="C48" s="2" t="s">
        <v>5</v>
      </c>
      <c r="D48" s="2" t="s">
        <v>317</v>
      </c>
      <c r="E48" s="2" t="s">
        <v>318</v>
      </c>
    </row>
    <row r="49">
      <c r="A49" s="2" t="n">
        <v>45079</v>
      </c>
      <c r="B49" s="2" t="n">
        <v>45098</v>
      </c>
      <c r="C49" s="2" t="s">
        <v>5</v>
      </c>
      <c r="D49" s="2" t="s">
        <v>317</v>
      </c>
      <c r="E49" s="2" t="s">
        <v>318</v>
      </c>
    </row>
    <row r="50">
      <c r="A50" s="2" t="n">
        <v>45082</v>
      </c>
      <c r="B50" s="2" t="n">
        <v>45098</v>
      </c>
      <c r="C50" s="2" t="s">
        <v>5</v>
      </c>
      <c r="D50" s="2" t="s">
        <v>317</v>
      </c>
      <c r="E50" s="2" t="s">
        <v>318</v>
      </c>
    </row>
    <row r="51">
      <c r="A51" s="2" t="n">
        <v>45083</v>
      </c>
      <c r="B51" s="2" t="n">
        <v>45104</v>
      </c>
      <c r="C51" s="2" t="s">
        <v>5</v>
      </c>
      <c r="D51" s="2" t="s">
        <v>317</v>
      </c>
      <c r="E51" s="2" t="s">
        <v>318</v>
      </c>
    </row>
    <row r="52">
      <c r="A52" s="2" t="n">
        <v>45085</v>
      </c>
      <c r="B52" s="2" t="n">
        <v>45106</v>
      </c>
      <c r="C52" s="2" t="s">
        <v>15</v>
      </c>
      <c r="D52" s="2" t="s">
        <v>317</v>
      </c>
      <c r="E52" s="2" t="s">
        <v>318</v>
      </c>
    </row>
    <row r="53">
      <c r="A53" s="2" t="n">
        <v>45085</v>
      </c>
      <c r="B53" s="2" t="n">
        <v>45098</v>
      </c>
      <c r="C53" s="2" t="s">
        <v>5</v>
      </c>
      <c r="D53" s="2" t="s">
        <v>317</v>
      </c>
      <c r="E53" s="2" t="s">
        <v>318</v>
      </c>
    </row>
    <row r="54">
      <c r="A54" s="2" t="n">
        <v>45085</v>
      </c>
      <c r="B54" s="2" t="n">
        <v>45104</v>
      </c>
      <c r="C54" s="2" t="s">
        <v>5</v>
      </c>
      <c r="D54" s="2" t="s">
        <v>317</v>
      </c>
      <c r="E54" s="2" t="s">
        <v>318</v>
      </c>
    </row>
    <row r="55">
      <c r="A55" s="2" t="n">
        <v>45087</v>
      </c>
      <c r="B55" s="2" t="n">
        <v>45104</v>
      </c>
      <c r="C55" s="2" t="s">
        <v>5</v>
      </c>
      <c r="D55" s="2" t="s">
        <v>317</v>
      </c>
      <c r="E55" s="2" t="s">
        <v>318</v>
      </c>
    </row>
    <row r="56">
      <c r="A56" s="2" t="n">
        <v>45090</v>
      </c>
      <c r="B56" s="2" t="n">
        <v>45104</v>
      </c>
      <c r="C56" s="2" t="s">
        <v>5</v>
      </c>
      <c r="D56" s="2" t="s">
        <v>317</v>
      </c>
      <c r="E56" s="2" t="s">
        <v>318</v>
      </c>
    </row>
    <row r="57">
      <c r="A57" s="2" t="n">
        <v>45090</v>
      </c>
      <c r="B57" s="2" t="n">
        <v>45106</v>
      </c>
      <c r="C57" s="2" t="s">
        <v>5</v>
      </c>
      <c r="D57" s="2" t="s">
        <v>317</v>
      </c>
      <c r="E57" s="2" t="s">
        <v>318</v>
      </c>
    </row>
    <row r="58">
      <c r="A58" s="2" t="n">
        <v>45097</v>
      </c>
      <c r="B58" s="2" t="n">
        <v>45106</v>
      </c>
      <c r="C58" s="2" t="s">
        <v>5</v>
      </c>
      <c r="D58" s="2" t="s">
        <v>317</v>
      </c>
      <c r="E58" s="2" t="s">
        <v>318</v>
      </c>
    </row>
    <row r="59">
      <c r="A59" s="2" t="n">
        <v>45075</v>
      </c>
      <c r="B59" s="2" t="n">
        <v>45110</v>
      </c>
      <c r="C59" s="2" t="s">
        <v>15</v>
      </c>
      <c r="D59" s="2" t="s">
        <v>317</v>
      </c>
      <c r="E59" s="2" t="s">
        <v>318</v>
      </c>
    </row>
    <row r="60">
      <c r="A60" s="2" t="n">
        <v>45092</v>
      </c>
      <c r="B60" s="2" t="n">
        <v>45110</v>
      </c>
      <c r="C60" s="2" t="s">
        <v>5</v>
      </c>
      <c r="D60" s="2" t="s">
        <v>317</v>
      </c>
      <c r="E60" s="2" t="s">
        <v>318</v>
      </c>
    </row>
    <row r="61">
      <c r="A61" s="2" t="n">
        <v>45117</v>
      </c>
      <c r="B61" s="2" t="n">
        <v>45118</v>
      </c>
      <c r="C61" s="2" t="s">
        <v>5</v>
      </c>
      <c r="D61" s="2" t="s">
        <v>317</v>
      </c>
      <c r="E61" s="2" t="s">
        <v>318</v>
      </c>
    </row>
    <row r="62">
      <c r="A62" s="2" t="n">
        <v>45113</v>
      </c>
      <c r="B62" s="2" t="n">
        <v>45118</v>
      </c>
      <c r="C62" s="2" t="s">
        <v>5</v>
      </c>
      <c r="D62" s="2" t="s">
        <v>317</v>
      </c>
      <c r="E62" s="2" t="s">
        <v>318</v>
      </c>
    </row>
    <row r="63">
      <c r="A63" s="2" t="n">
        <v>45103</v>
      </c>
      <c r="B63" s="2" t="n">
        <v>45118</v>
      </c>
      <c r="C63" s="2" t="s">
        <v>5</v>
      </c>
      <c r="D63" s="2" t="s">
        <v>317</v>
      </c>
      <c r="E63" s="2" t="s">
        <v>318</v>
      </c>
    </row>
    <row r="64">
      <c r="A64" s="2" t="n">
        <v>45068</v>
      </c>
      <c r="B64" s="2" t="n">
        <v>45118</v>
      </c>
      <c r="C64" s="2" t="s">
        <v>5</v>
      </c>
      <c r="D64" s="2" t="s">
        <v>317</v>
      </c>
      <c r="E64" s="2" t="s">
        <v>318</v>
      </c>
    </row>
    <row r="65">
      <c r="A65" s="2" t="n">
        <v>45099</v>
      </c>
      <c r="B65" s="2" t="n">
        <v>45118</v>
      </c>
      <c r="C65" s="2" t="s">
        <v>5</v>
      </c>
      <c r="D65" s="2" t="s">
        <v>317</v>
      </c>
      <c r="E65" s="2" t="s">
        <v>318</v>
      </c>
    </row>
    <row r="66">
      <c r="A66" s="2" t="n">
        <v>45106</v>
      </c>
      <c r="B66" s="2" t="n">
        <v>45119</v>
      </c>
      <c r="C66" s="2" t="s">
        <v>5</v>
      </c>
      <c r="D66" s="2" t="s">
        <v>317</v>
      </c>
      <c r="E66" s="2" t="s">
        <v>318</v>
      </c>
    </row>
    <row r="67">
      <c r="A67" s="2" t="n">
        <v>45106</v>
      </c>
      <c r="B67" s="2" t="n">
        <v>45119</v>
      </c>
      <c r="C67" s="2" t="s">
        <v>5</v>
      </c>
      <c r="D67" s="2" t="s">
        <v>317</v>
      </c>
      <c r="E67" s="2" t="s">
        <v>318</v>
      </c>
    </row>
    <row r="68">
      <c r="A68" s="2" t="n">
        <v>45112</v>
      </c>
      <c r="B68" s="2" t="n">
        <v>45125</v>
      </c>
      <c r="C68" s="2" t="s">
        <v>5</v>
      </c>
      <c r="D68" s="2" t="s">
        <v>317</v>
      </c>
      <c r="E68" s="2" t="s">
        <v>318</v>
      </c>
    </row>
    <row r="69">
      <c r="A69" s="2" t="n">
        <v>45120</v>
      </c>
      <c r="B69" s="2" t="n">
        <v>45133</v>
      </c>
      <c r="C69" s="2" t="s">
        <v>5</v>
      </c>
      <c r="D69" s="2" t="s">
        <v>317</v>
      </c>
      <c r="E69" s="2" t="s">
        <v>318</v>
      </c>
    </row>
    <row r="70">
      <c r="A70" s="2" t="n">
        <v>45119</v>
      </c>
      <c r="B70" s="2" t="n">
        <v>45133</v>
      </c>
      <c r="C70" s="2" t="s">
        <v>5</v>
      </c>
      <c r="D70" s="2" t="s">
        <v>317</v>
      </c>
      <c r="E70" s="2" t="s">
        <v>318</v>
      </c>
    </row>
    <row r="71">
      <c r="A71" s="2" t="n">
        <v>45078</v>
      </c>
      <c r="B71" s="2" t="n">
        <v>45133</v>
      </c>
      <c r="C71" s="2" t="s">
        <v>5</v>
      </c>
      <c r="D71" s="2" t="s">
        <v>317</v>
      </c>
      <c r="E71" s="2" t="s">
        <v>318</v>
      </c>
    </row>
    <row r="72">
      <c r="A72" s="2" t="n">
        <v>45126</v>
      </c>
      <c r="B72" s="2" t="n">
        <v>45133</v>
      </c>
      <c r="C72" s="2" t="s">
        <v>5</v>
      </c>
      <c r="D72" s="2" t="s">
        <v>317</v>
      </c>
      <c r="E72" s="2" t="s">
        <v>318</v>
      </c>
    </row>
    <row r="73">
      <c r="A73" s="2" t="n">
        <v>45131</v>
      </c>
      <c r="B73" s="2" t="n">
        <v>45133</v>
      </c>
      <c r="C73" s="2" t="s">
        <v>5</v>
      </c>
      <c r="D73" s="2" t="s">
        <v>317</v>
      </c>
      <c r="E73" s="2" t="s">
        <v>318</v>
      </c>
    </row>
    <row r="74">
      <c r="A74" s="2" t="n">
        <v>45131</v>
      </c>
      <c r="B74" s="2" t="n">
        <v>45138</v>
      </c>
      <c r="C74" s="2" t="s">
        <v>5</v>
      </c>
      <c r="D74" s="2" t="s">
        <v>317</v>
      </c>
      <c r="E74" s="2" t="s">
        <v>318</v>
      </c>
    </row>
    <row r="75">
      <c r="A75" s="2" t="n">
        <v>45140</v>
      </c>
      <c r="B75" s="2" t="n">
        <v>45154</v>
      </c>
      <c r="C75" s="2" t="s">
        <v>5</v>
      </c>
      <c r="D75" s="2" t="s">
        <v>317</v>
      </c>
      <c r="E75" s="2" t="s">
        <v>318</v>
      </c>
    </row>
    <row r="76">
      <c r="A76" s="2" t="n">
        <v>45134</v>
      </c>
      <c r="B76" s="2" t="n">
        <v>45155</v>
      </c>
      <c r="C76" s="2" t="s">
        <v>5</v>
      </c>
      <c r="D76" s="2" t="s">
        <v>317</v>
      </c>
      <c r="E76" s="2" t="s">
        <v>318</v>
      </c>
    </row>
    <row r="77">
      <c r="A77" s="2" t="n">
        <v>45142</v>
      </c>
      <c r="B77" s="2" t="n">
        <v>45156</v>
      </c>
      <c r="C77" s="2" t="s">
        <v>5</v>
      </c>
      <c r="D77" s="2" t="s">
        <v>317</v>
      </c>
      <c r="E77" s="2" t="s">
        <v>318</v>
      </c>
    </row>
    <row r="78">
      <c r="A78" s="2" t="n">
        <v>45155</v>
      </c>
      <c r="B78" s="2" t="n">
        <v>45168</v>
      </c>
      <c r="C78" s="2" t="s">
        <v>5</v>
      </c>
      <c r="D78" s="2" t="s">
        <v>317</v>
      </c>
      <c r="E78" s="2" t="s">
        <v>318</v>
      </c>
    </row>
    <row r="79">
      <c r="A79" s="2" t="n">
        <v>45153</v>
      </c>
      <c r="B79" s="2" t="n">
        <v>45174</v>
      </c>
      <c r="C79" s="2" t="s">
        <v>5</v>
      </c>
      <c r="D79" s="2" t="s">
        <v>317</v>
      </c>
      <c r="E79" s="2" t="s">
        <v>318</v>
      </c>
    </row>
    <row r="80">
      <c r="A80" s="2" t="n">
        <v>45168</v>
      </c>
      <c r="B80" s="2" t="n">
        <v>45176</v>
      </c>
      <c r="C80" s="2" t="s">
        <v>5</v>
      </c>
      <c r="D80" s="2" t="s">
        <v>317</v>
      </c>
      <c r="E80" s="2" t="s">
        <v>318</v>
      </c>
    </row>
    <row r="81">
      <c r="A81" s="2" t="n">
        <v>45170</v>
      </c>
      <c r="B81" s="2" t="n">
        <v>45180</v>
      </c>
      <c r="C81" s="2" t="s">
        <v>5</v>
      </c>
      <c r="D81" s="2" t="s">
        <v>317</v>
      </c>
      <c r="E81" s="2" t="s">
        <v>318</v>
      </c>
    </row>
    <row r="82">
      <c r="A82" s="2" t="n">
        <v>45132</v>
      </c>
      <c r="B82" s="2" t="n">
        <v>45182</v>
      </c>
      <c r="C82" s="2" t="s">
        <v>5</v>
      </c>
      <c r="D82" s="2" t="s">
        <v>317</v>
      </c>
      <c r="E82" s="2" t="s">
        <v>318</v>
      </c>
    </row>
    <row r="83">
      <c r="A83" s="2" t="n">
        <v>45182</v>
      </c>
      <c r="B83" s="2" t="n">
        <v>45187</v>
      </c>
      <c r="C83" s="2" t="s">
        <v>5</v>
      </c>
      <c r="D83" s="2" t="s">
        <v>317</v>
      </c>
      <c r="E83" s="2" t="s">
        <v>318</v>
      </c>
    </row>
    <row r="84">
      <c r="A84" s="2" t="n">
        <v>45176</v>
      </c>
      <c r="B84" s="2" t="n">
        <v>45187</v>
      </c>
      <c r="C84" s="2" t="s">
        <v>5</v>
      </c>
      <c r="D84" s="2" t="s">
        <v>317</v>
      </c>
      <c r="E84" s="2" t="s">
        <v>318</v>
      </c>
    </row>
    <row r="85">
      <c r="A85" s="2" t="n">
        <v>45155</v>
      </c>
      <c r="B85" s="2" t="n">
        <v>45187</v>
      </c>
      <c r="C85" s="2" t="s">
        <v>5</v>
      </c>
      <c r="D85" s="2" t="s">
        <v>317</v>
      </c>
      <c r="E85" s="2" t="s">
        <v>318</v>
      </c>
    </row>
    <row r="86">
      <c r="A86" s="2" t="n">
        <v>45174</v>
      </c>
      <c r="B86" s="2" t="n">
        <v>45188</v>
      </c>
      <c r="C86" s="2" t="s">
        <v>5</v>
      </c>
      <c r="D86" s="2" t="s">
        <v>317</v>
      </c>
      <c r="E86" s="2" t="s">
        <v>318</v>
      </c>
    </row>
    <row r="87">
      <c r="A87" s="2" t="n">
        <v>45182</v>
      </c>
      <c r="B87" s="2" t="n">
        <v>45201</v>
      </c>
      <c r="C87" s="2" t="s">
        <v>5</v>
      </c>
      <c r="D87" s="2" t="s">
        <v>317</v>
      </c>
      <c r="E87" s="2" t="s">
        <v>318</v>
      </c>
    </row>
    <row r="88">
      <c r="A88" s="2" t="n">
        <v>45182</v>
      </c>
      <c r="B88" s="2" t="n">
        <v>45201</v>
      </c>
      <c r="C88" s="2" t="s">
        <v>5</v>
      </c>
      <c r="D88" s="2" t="s">
        <v>317</v>
      </c>
      <c r="E88" s="2" t="s">
        <v>318</v>
      </c>
    </row>
    <row r="89">
      <c r="A89" s="2" t="n">
        <v>45204</v>
      </c>
      <c r="B89" s="2" t="n">
        <v>45224</v>
      </c>
      <c r="C89" s="2" t="s">
        <v>5</v>
      </c>
      <c r="D89" s="2" t="s">
        <v>317</v>
      </c>
      <c r="E89" s="2" t="s">
        <v>318</v>
      </c>
    </row>
    <row r="90">
      <c r="A90" s="2" t="n">
        <v>45218</v>
      </c>
      <c r="B90" s="2" t="n">
        <v>45225</v>
      </c>
      <c r="C90" s="2" t="s">
        <v>5</v>
      </c>
      <c r="D90" s="2" t="s">
        <v>317</v>
      </c>
      <c r="E90" s="2" t="s">
        <v>318</v>
      </c>
    </row>
    <row r="91">
      <c r="A91" s="2" t="n">
        <v>45197</v>
      </c>
      <c r="B91" s="2" t="n">
        <v>45225</v>
      </c>
      <c r="C91" s="2" t="s">
        <v>5</v>
      </c>
      <c r="D91" s="2" t="s">
        <v>317</v>
      </c>
      <c r="E91" s="2" t="s">
        <v>318</v>
      </c>
    </row>
    <row r="92">
      <c r="A92" s="2" t="n">
        <v>45212</v>
      </c>
      <c r="B92" s="2" t="n">
        <v>45226</v>
      </c>
      <c r="C92" s="2" t="s">
        <v>5</v>
      </c>
      <c r="D92" s="2" t="s">
        <v>317</v>
      </c>
      <c r="E92" s="2" t="s">
        <v>318</v>
      </c>
    </row>
    <row r="93">
      <c r="A93" s="2" t="n">
        <v>45198</v>
      </c>
      <c r="B93" s="2" t="n">
        <v>45229</v>
      </c>
      <c r="C93" s="2" t="s">
        <v>5</v>
      </c>
      <c r="D93" s="2" t="s">
        <v>317</v>
      </c>
      <c r="E93" s="2" t="s">
        <v>318</v>
      </c>
    </row>
    <row r="94">
      <c r="A94" s="2" t="n">
        <v>45233</v>
      </c>
      <c r="B94" s="2" t="n">
        <v>45240</v>
      </c>
      <c r="C94" s="2" t="s">
        <v>5</v>
      </c>
      <c r="D94" s="2" t="s">
        <v>317</v>
      </c>
      <c r="E94" s="2" t="s">
        <v>318</v>
      </c>
    </row>
    <row r="95">
      <c r="A95" s="2" t="n">
        <v>45233</v>
      </c>
      <c r="B95" s="2" t="n">
        <v>45240</v>
      </c>
      <c r="C95" s="2" t="s">
        <v>5</v>
      </c>
      <c r="D95" s="2" t="s">
        <v>317</v>
      </c>
      <c r="E95" s="2" t="s">
        <v>318</v>
      </c>
    </row>
    <row r="96">
      <c r="A96" s="2" t="n">
        <v>45236</v>
      </c>
      <c r="B96" s="2" t="n">
        <v>45247</v>
      </c>
      <c r="C96" s="2" t="s">
        <v>5</v>
      </c>
      <c r="D96" s="2" t="s">
        <v>317</v>
      </c>
      <c r="E96" s="2" t="s">
        <v>318</v>
      </c>
    </row>
    <row r="97">
      <c r="A97" s="2" t="n">
        <v>45244</v>
      </c>
      <c r="B97" s="2" t="n">
        <v>45251</v>
      </c>
      <c r="C97" s="2" t="s">
        <v>5</v>
      </c>
      <c r="D97" s="2" t="s">
        <v>317</v>
      </c>
      <c r="E97" s="2" t="s">
        <v>318</v>
      </c>
    </row>
    <row r="98">
      <c r="A98" s="2" t="n">
        <v>45257</v>
      </c>
      <c r="B98" s="2" t="n">
        <v>45265</v>
      </c>
      <c r="C98" s="2" t="s">
        <v>5</v>
      </c>
      <c r="D98" s="2" t="s">
        <v>317</v>
      </c>
      <c r="E98" s="2" t="s">
        <v>318</v>
      </c>
    </row>
    <row r="99">
      <c r="A99" s="2" t="n">
        <v>45250</v>
      </c>
      <c r="B99" s="2" t="n">
        <v>45265</v>
      </c>
      <c r="C99" s="2" t="s">
        <v>5</v>
      </c>
      <c r="D99" s="2" t="s">
        <v>317</v>
      </c>
      <c r="E99" s="2" t="s">
        <v>318</v>
      </c>
    </row>
    <row r="100">
      <c r="A100" s="2" t="n">
        <v>45251</v>
      </c>
      <c r="B100" s="2" t="n">
        <v>45265</v>
      </c>
      <c r="C100" s="2" t="s">
        <v>5</v>
      </c>
      <c r="D100" s="2" t="s">
        <v>317</v>
      </c>
      <c r="E100" s="2" t="s">
        <v>318</v>
      </c>
    </row>
    <row r="101">
      <c r="A101" s="2" t="n">
        <v>45264</v>
      </c>
      <c r="B101" s="2" t="n">
        <v>45271</v>
      </c>
      <c r="C101" s="2" t="s">
        <v>5</v>
      </c>
      <c r="D101" s="2" t="s">
        <v>317</v>
      </c>
      <c r="E101" s="2" t="s">
        <v>318</v>
      </c>
    </row>
    <row r="102">
      <c r="A102" s="2" t="n">
        <v>45266</v>
      </c>
      <c r="B102" s="2" t="n">
        <v>45271</v>
      </c>
      <c r="C102" s="2" t="s">
        <v>5</v>
      </c>
      <c r="D102" s="2" t="s">
        <v>317</v>
      </c>
      <c r="E102" s="2" t="s">
        <v>318</v>
      </c>
    </row>
    <row r="103">
      <c r="A103" s="2" t="n">
        <v>45266</v>
      </c>
      <c r="B103" s="2" t="n">
        <v>45278</v>
      </c>
      <c r="C103" s="2" t="s">
        <v>5</v>
      </c>
      <c r="D103" s="2" t="s">
        <v>317</v>
      </c>
      <c r="E103" s="2" t="s">
        <v>318</v>
      </c>
    </row>
    <row r="104">
      <c r="A104" s="2" t="n">
        <v>45272</v>
      </c>
      <c r="B104" s="2" t="n">
        <v>45280</v>
      </c>
      <c r="C104" s="2" t="s">
        <v>5</v>
      </c>
      <c r="D104" s="2" t="s">
        <v>317</v>
      </c>
      <c r="E104" s="2" t="s">
        <v>318</v>
      </c>
    </row>
    <row r="105">
      <c r="A105" s="2" t="n">
        <v>45275</v>
      </c>
      <c r="B105" s="2" t="n">
        <v>45280</v>
      </c>
      <c r="C105" s="2" t="s">
        <v>5</v>
      </c>
      <c r="D105" s="2" t="s">
        <v>317</v>
      </c>
      <c r="E105" s="2" t="s">
        <v>318</v>
      </c>
    </row>
    <row r="106">
      <c r="A106" s="2" t="n">
        <v>45279</v>
      </c>
      <c r="B106" s="2" t="n">
        <v>45288</v>
      </c>
      <c r="C106" s="2" t="s">
        <v>5</v>
      </c>
      <c r="D106" s="2" t="s">
        <v>317</v>
      </c>
      <c r="E106" s="2" t="s">
        <v>318</v>
      </c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44874</v>
      </c>
      <c r="B2" s="2" t="n">
        <v>44881</v>
      </c>
      <c r="C2" s="2" t="s">
        <v>5</v>
      </c>
      <c r="D2" s="2" t="s">
        <v>319</v>
      </c>
      <c r="E2" s="2" t="s">
        <v>320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44929</v>
      </c>
      <c r="B2" s="2" t="n">
        <v>44932</v>
      </c>
      <c r="C2" s="2" t="s">
        <v>5</v>
      </c>
      <c r="D2" s="2" t="s">
        <v>321</v>
      </c>
      <c r="E2" s="2" t="s">
        <v>322</v>
      </c>
    </row>
    <row r="3">
      <c r="A3" s="2" t="n">
        <v>44929</v>
      </c>
      <c r="B3" s="2" t="n">
        <v>44932</v>
      </c>
      <c r="C3" s="2" t="s">
        <v>5</v>
      </c>
      <c r="D3" s="2" t="s">
        <v>321</v>
      </c>
      <c r="E3" s="2" t="s">
        <v>322</v>
      </c>
    </row>
    <row r="4">
      <c r="A4" s="2" t="n">
        <v>44959</v>
      </c>
      <c r="B4" s="2" t="n">
        <v>44964</v>
      </c>
      <c r="C4" s="2" t="s">
        <v>5</v>
      </c>
      <c r="D4" s="2" t="s">
        <v>321</v>
      </c>
      <c r="E4" s="2" t="s">
        <v>322</v>
      </c>
    </row>
    <row r="5">
      <c r="A5" s="2" t="n">
        <v>44959</v>
      </c>
      <c r="B5" s="2" t="n">
        <v>44964</v>
      </c>
      <c r="C5" s="2" t="s">
        <v>5</v>
      </c>
      <c r="D5" s="2" t="s">
        <v>321</v>
      </c>
      <c r="E5" s="2" t="s">
        <v>322</v>
      </c>
    </row>
    <row r="6">
      <c r="A6" s="2" t="n">
        <v>44964</v>
      </c>
      <c r="B6" s="2" t="n">
        <v>44965</v>
      </c>
      <c r="C6" s="2" t="s">
        <v>5</v>
      </c>
      <c r="D6" s="2" t="s">
        <v>321</v>
      </c>
      <c r="E6" s="2" t="s">
        <v>322</v>
      </c>
    </row>
    <row r="7">
      <c r="A7" s="2" t="n">
        <v>44972</v>
      </c>
      <c r="B7" s="2" t="n">
        <v>44974</v>
      </c>
      <c r="C7" s="2" t="s">
        <v>5</v>
      </c>
      <c r="D7" s="2" t="s">
        <v>321</v>
      </c>
      <c r="E7" s="2" t="s">
        <v>322</v>
      </c>
    </row>
    <row r="8">
      <c r="A8" s="2" t="n">
        <v>45000</v>
      </c>
      <c r="B8" s="2" t="n">
        <v>45001</v>
      </c>
      <c r="C8" s="2" t="s">
        <v>5</v>
      </c>
      <c r="D8" s="2" t="s">
        <v>321</v>
      </c>
      <c r="E8" s="2" t="s">
        <v>322</v>
      </c>
    </row>
    <row r="9">
      <c r="A9" s="2" t="n">
        <v>45054</v>
      </c>
      <c r="B9" s="2" t="n">
        <v>45056</v>
      </c>
      <c r="C9" s="2" t="s">
        <v>5</v>
      </c>
      <c r="D9" s="2" t="s">
        <v>321</v>
      </c>
      <c r="E9" s="2" t="s">
        <v>322</v>
      </c>
    </row>
    <row r="10">
      <c r="A10" s="2" t="n">
        <v>45076</v>
      </c>
      <c r="B10" s="2" t="n">
        <v>45082</v>
      </c>
      <c r="C10" s="2" t="s">
        <v>5</v>
      </c>
      <c r="D10" s="2" t="s">
        <v>321</v>
      </c>
      <c r="E10" s="2" t="s">
        <v>322</v>
      </c>
    </row>
    <row r="11">
      <c r="A11" s="2" t="n">
        <v>45076</v>
      </c>
      <c r="B11" s="2" t="n">
        <v>45082</v>
      </c>
      <c r="C11" s="2" t="s">
        <v>5</v>
      </c>
      <c r="D11" s="2" t="s">
        <v>321</v>
      </c>
      <c r="E11" s="2" t="s">
        <v>322</v>
      </c>
    </row>
    <row r="12">
      <c r="A12" s="2" t="n">
        <v>45139</v>
      </c>
      <c r="B12" s="2" t="n">
        <v>45139</v>
      </c>
      <c r="C12" s="2" t="s">
        <v>5</v>
      </c>
      <c r="D12" s="2" t="s">
        <v>321</v>
      </c>
      <c r="E12" s="2" t="s">
        <v>322</v>
      </c>
    </row>
    <row r="13">
      <c r="A13" s="2" t="n">
        <v>45182</v>
      </c>
      <c r="B13" s="2" t="n">
        <v>45189</v>
      </c>
      <c r="C13" s="2" t="s">
        <v>15</v>
      </c>
      <c r="D13" s="2" t="s">
        <v>321</v>
      </c>
      <c r="E13" s="2" t="s">
        <v>322</v>
      </c>
    </row>
    <row r="14">
      <c r="A14" s="2" t="n">
        <v>45209</v>
      </c>
      <c r="B14" s="2" t="n">
        <v>45211</v>
      </c>
      <c r="C14" s="2" t="s">
        <v>5</v>
      </c>
      <c r="D14" s="2" t="s">
        <v>321</v>
      </c>
      <c r="E14" s="2" t="s">
        <v>322</v>
      </c>
    </row>
    <row r="15">
      <c r="A15" s="2" t="n">
        <v>45287</v>
      </c>
      <c r="B15" s="2" t="n">
        <v>45288</v>
      </c>
      <c r="C15" s="2" t="s">
        <v>15</v>
      </c>
      <c r="D15" s="2" t="s">
        <v>321</v>
      </c>
      <c r="E15" s="2" t="s">
        <v>322</v>
      </c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44944</v>
      </c>
      <c r="B2" s="2" t="n">
        <v>45042</v>
      </c>
      <c r="C2" s="2" t="s">
        <v>323</v>
      </c>
      <c r="D2" s="2" t="s">
        <v>324</v>
      </c>
      <c r="E2" s="2" t="s">
        <v>325</v>
      </c>
    </row>
    <row r="3">
      <c r="A3" s="2" t="n">
        <v>44957</v>
      </c>
      <c r="B3" s="2" t="n">
        <v>45076</v>
      </c>
      <c r="C3" s="2" t="s">
        <v>323</v>
      </c>
      <c r="D3" s="2" t="s">
        <v>324</v>
      </c>
      <c r="E3" s="2" t="s">
        <v>325</v>
      </c>
    </row>
    <row r="4">
      <c r="A4" s="2" t="n">
        <v>44971</v>
      </c>
      <c r="B4" s="2" t="n">
        <v>44981</v>
      </c>
      <c r="C4" s="2" t="s">
        <v>323</v>
      </c>
      <c r="D4" s="2" t="s">
        <v>324</v>
      </c>
      <c r="E4" s="2" t="s">
        <v>325</v>
      </c>
    </row>
    <row r="5">
      <c r="A5" s="2" t="n">
        <v>45048</v>
      </c>
      <c r="B5" s="2" t="n">
        <v>45055</v>
      </c>
      <c r="C5" s="2" t="s">
        <v>323</v>
      </c>
      <c r="D5" s="2" t="s">
        <v>324</v>
      </c>
      <c r="E5" s="2" t="s">
        <v>325</v>
      </c>
    </row>
    <row r="6">
      <c r="A6" s="2" t="n">
        <v>45070</v>
      </c>
      <c r="B6" s="2" t="n">
        <v>45071</v>
      </c>
      <c r="C6" s="2" t="s">
        <v>323</v>
      </c>
      <c r="D6" s="2" t="s">
        <v>324</v>
      </c>
      <c r="E6" s="2" t="s">
        <v>325</v>
      </c>
    </row>
    <row r="7">
      <c r="A7" s="2" t="n">
        <v>45152</v>
      </c>
      <c r="B7" s="2" t="n">
        <v>45166</v>
      </c>
      <c r="C7" s="2" t="s">
        <v>323</v>
      </c>
      <c r="D7" s="2" t="s">
        <v>324</v>
      </c>
      <c r="E7" s="2" t="s">
        <v>325</v>
      </c>
    </row>
    <row r="8">
      <c r="A8" s="2" t="n">
        <v>45191</v>
      </c>
      <c r="B8" s="2" t="n">
        <v>45194</v>
      </c>
      <c r="C8" s="2" t="s">
        <v>323</v>
      </c>
      <c r="D8" s="2" t="s">
        <v>324</v>
      </c>
      <c r="E8" s="2" t="s">
        <v>325</v>
      </c>
    </row>
    <row r="9">
      <c r="A9" s="2" t="n">
        <v>45203</v>
      </c>
      <c r="B9" s="2" t="n">
        <v>45203</v>
      </c>
      <c r="C9" s="2" t="s">
        <v>323</v>
      </c>
      <c r="D9" s="2" t="s">
        <v>324</v>
      </c>
      <c r="E9" s="2" t="s">
        <v>325</v>
      </c>
    </row>
    <row r="10">
      <c r="A10" s="2" t="n">
        <v>45230</v>
      </c>
      <c r="B10" s="2" t="n">
        <v>45230</v>
      </c>
      <c r="C10" s="2" t="s">
        <v>323</v>
      </c>
      <c r="D10" s="2" t="s">
        <v>324</v>
      </c>
      <c r="E10" s="2" t="s">
        <v>325</v>
      </c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45161</v>
      </c>
      <c r="B2" s="2" t="n">
        <v>45170</v>
      </c>
      <c r="C2" s="2" t="s">
        <v>5</v>
      </c>
      <c r="D2" s="2" t="s">
        <v>326</v>
      </c>
      <c r="E2" s="2" t="s">
        <v>327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44935</v>
      </c>
      <c r="B2" s="2" t="n">
        <v>44936</v>
      </c>
      <c r="C2" s="2" t="s">
        <v>5</v>
      </c>
      <c r="D2" s="2" t="s">
        <v>328</v>
      </c>
      <c r="E2" s="2" t="s">
        <v>329</v>
      </c>
    </row>
    <row r="3">
      <c r="A3" s="2" t="n">
        <v>44939</v>
      </c>
      <c r="B3" s="2" t="n">
        <v>44945</v>
      </c>
      <c r="C3" s="2" t="s">
        <v>5</v>
      </c>
      <c r="D3" s="2" t="s">
        <v>328</v>
      </c>
      <c r="E3" s="2" t="s">
        <v>329</v>
      </c>
    </row>
    <row r="4">
      <c r="A4" s="2" t="n">
        <v>44960</v>
      </c>
      <c r="B4" s="2" t="n">
        <v>44964</v>
      </c>
      <c r="C4" s="2" t="s">
        <v>15</v>
      </c>
      <c r="D4" s="2" t="s">
        <v>328</v>
      </c>
      <c r="E4" s="2" t="s">
        <v>329</v>
      </c>
    </row>
    <row r="5">
      <c r="A5" s="2" t="n">
        <v>44980</v>
      </c>
      <c r="B5" s="2" t="n">
        <v>44981</v>
      </c>
      <c r="C5" s="2" t="s">
        <v>5</v>
      </c>
      <c r="D5" s="2" t="s">
        <v>328</v>
      </c>
      <c r="E5" s="2" t="s">
        <v>329</v>
      </c>
    </row>
    <row r="6">
      <c r="A6" s="2" t="n">
        <v>45028</v>
      </c>
      <c r="B6" s="2" t="n">
        <v>45029</v>
      </c>
      <c r="C6" s="2" t="s">
        <v>15</v>
      </c>
      <c r="D6" s="2" t="s">
        <v>328</v>
      </c>
      <c r="E6" s="2" t="s">
        <v>329</v>
      </c>
    </row>
    <row r="7">
      <c r="A7" s="2" t="n">
        <v>45054</v>
      </c>
      <c r="B7" s="2" t="n">
        <v>45061</v>
      </c>
      <c r="C7" s="2" t="s">
        <v>15</v>
      </c>
      <c r="D7" s="2" t="s">
        <v>328</v>
      </c>
      <c r="E7" s="2" t="s">
        <v>329</v>
      </c>
    </row>
    <row r="8">
      <c r="A8" s="2" t="n">
        <v>45052</v>
      </c>
      <c r="B8" s="2" t="n">
        <v>45061</v>
      </c>
      <c r="C8" s="2" t="s">
        <v>15</v>
      </c>
      <c r="D8" s="2" t="s">
        <v>328</v>
      </c>
      <c r="E8" s="2" t="s">
        <v>329</v>
      </c>
    </row>
    <row r="9">
      <c r="A9" s="2" t="n">
        <v>45077</v>
      </c>
      <c r="B9" s="2" t="n">
        <v>45083</v>
      </c>
      <c r="C9" s="2" t="s">
        <v>5</v>
      </c>
      <c r="D9" s="2" t="s">
        <v>328</v>
      </c>
      <c r="E9" s="2" t="s">
        <v>329</v>
      </c>
    </row>
    <row r="10">
      <c r="A10" s="2" t="n">
        <v>45120</v>
      </c>
      <c r="B10" s="2" t="n">
        <v>45126</v>
      </c>
      <c r="C10" s="2" t="s">
        <v>15</v>
      </c>
      <c r="D10" s="2" t="s">
        <v>328</v>
      </c>
      <c r="E10" s="2" t="s">
        <v>329</v>
      </c>
    </row>
    <row r="11">
      <c r="A11" s="2" t="n">
        <v>45160</v>
      </c>
      <c r="B11" s="2" t="n">
        <v>45166</v>
      </c>
      <c r="C11" s="2" t="s">
        <v>5</v>
      </c>
      <c r="D11" s="2" t="s">
        <v>328</v>
      </c>
      <c r="E11" s="2" t="s">
        <v>329</v>
      </c>
    </row>
    <row r="12">
      <c r="A12" s="2" t="n">
        <v>45175</v>
      </c>
      <c r="B12" s="2" t="n">
        <v>45176</v>
      </c>
      <c r="C12" s="2" t="s">
        <v>5</v>
      </c>
      <c r="D12" s="2" t="s">
        <v>328</v>
      </c>
      <c r="E12" s="2" t="s">
        <v>329</v>
      </c>
    </row>
    <row r="13">
      <c r="A13" s="2" t="n">
        <v>45177</v>
      </c>
      <c r="B13" s="2" t="n">
        <v>45182</v>
      </c>
      <c r="C13" s="2" t="s">
        <v>5</v>
      </c>
      <c r="D13" s="2" t="s">
        <v>328</v>
      </c>
      <c r="E13" s="2" t="s">
        <v>329</v>
      </c>
    </row>
    <row r="14">
      <c r="A14" s="2" t="n">
        <v>45180</v>
      </c>
      <c r="B14" s="2" t="n">
        <v>45183</v>
      </c>
      <c r="C14" s="2" t="s">
        <v>5</v>
      </c>
      <c r="D14" s="2" t="s">
        <v>328</v>
      </c>
      <c r="E14" s="2" t="s">
        <v>329</v>
      </c>
    </row>
    <row r="15">
      <c r="A15" s="2" t="n">
        <v>45180</v>
      </c>
      <c r="B15" s="2" t="n">
        <v>45187</v>
      </c>
      <c r="C15" s="2" t="s">
        <v>5</v>
      </c>
      <c r="D15" s="2" t="s">
        <v>328</v>
      </c>
      <c r="E15" s="2" t="s">
        <v>329</v>
      </c>
    </row>
    <row r="16">
      <c r="A16" s="2" t="n">
        <v>45203</v>
      </c>
      <c r="B16" s="2" t="n">
        <v>45215</v>
      </c>
      <c r="C16" s="2" t="s">
        <v>15</v>
      </c>
      <c r="D16" s="2" t="s">
        <v>328</v>
      </c>
      <c r="E16" s="2" t="s">
        <v>329</v>
      </c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44986</v>
      </c>
      <c r="B2" s="2" t="n">
        <v>45035</v>
      </c>
      <c r="C2" s="2" t="s">
        <v>5</v>
      </c>
      <c r="D2" s="2" t="s">
        <v>330</v>
      </c>
      <c r="E2" s="2" t="s">
        <v>331</v>
      </c>
    </row>
    <row r="3">
      <c r="A3" s="2" t="n">
        <v>45021</v>
      </c>
      <c r="B3" s="2" t="n">
        <v>45082</v>
      </c>
      <c r="C3" s="2" t="s">
        <v>5</v>
      </c>
      <c r="D3" s="2" t="s">
        <v>330</v>
      </c>
      <c r="E3" s="2" t="s">
        <v>331</v>
      </c>
    </row>
    <row r="4">
      <c r="A4" s="2" t="n">
        <v>45034</v>
      </c>
      <c r="B4" s="2" t="n">
        <v>45082</v>
      </c>
      <c r="C4" s="2" t="s">
        <v>5</v>
      </c>
      <c r="D4" s="2" t="s">
        <v>330</v>
      </c>
      <c r="E4" s="2" t="s">
        <v>331</v>
      </c>
    </row>
    <row r="5">
      <c r="A5" s="2" t="n">
        <v>45048</v>
      </c>
      <c r="B5" s="2" t="n">
        <v>45082</v>
      </c>
      <c r="C5" s="2" t="s">
        <v>5</v>
      </c>
      <c r="D5" s="2" t="s">
        <v>330</v>
      </c>
      <c r="E5" s="2" t="s">
        <v>331</v>
      </c>
    </row>
    <row r="6">
      <c r="A6" s="2" t="n">
        <v>45069</v>
      </c>
      <c r="B6" s="2" t="n">
        <v>45082</v>
      </c>
      <c r="C6" s="2" t="s">
        <v>5</v>
      </c>
      <c r="D6" s="2" t="s">
        <v>330</v>
      </c>
      <c r="E6" s="2" t="s">
        <v>331</v>
      </c>
    </row>
    <row r="7">
      <c r="A7" s="2" t="n">
        <v>45069</v>
      </c>
      <c r="B7" s="2" t="n">
        <v>45082</v>
      </c>
      <c r="C7" s="2" t="s">
        <v>5</v>
      </c>
      <c r="D7" s="2" t="s">
        <v>330</v>
      </c>
      <c r="E7" s="2" t="s">
        <v>331</v>
      </c>
    </row>
    <row r="8">
      <c r="A8" s="2" t="n">
        <v>45121</v>
      </c>
      <c r="B8" s="2" t="n">
        <v>45182</v>
      </c>
      <c r="C8" s="2" t="s">
        <v>5</v>
      </c>
      <c r="D8" s="2" t="s">
        <v>330</v>
      </c>
      <c r="E8" s="2" t="s">
        <v>331</v>
      </c>
    </row>
    <row r="9">
      <c r="A9" s="2" t="n">
        <v>45135</v>
      </c>
      <c r="B9" s="2" t="n">
        <v>45182</v>
      </c>
      <c r="C9" s="2" t="s">
        <v>5</v>
      </c>
      <c r="D9" s="2" t="s">
        <v>330</v>
      </c>
      <c r="E9" s="2" t="s">
        <v>331</v>
      </c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/>
      <c r="B2" s="2" t="n">
        <v>44971</v>
      </c>
      <c r="C2" s="2" t="s">
        <v>5</v>
      </c>
      <c r="D2" s="2" t="s">
        <v>37</v>
      </c>
      <c r="E2" s="2" t="s">
        <v>38</v>
      </c>
    </row>
    <row r="3">
      <c r="A3" s="2" t="n">
        <v>45202</v>
      </c>
      <c r="B3" s="2" t="n">
        <v>45211</v>
      </c>
      <c r="C3" s="2" t="s">
        <v>5</v>
      </c>
      <c r="D3" s="2" t="s">
        <v>37</v>
      </c>
      <c r="E3" s="2" t="s">
        <v>38</v>
      </c>
    </row>
    <row r="4">
      <c r="A4" s="2" t="n">
        <v>45203</v>
      </c>
      <c r="B4" s="2" t="n">
        <v>45217</v>
      </c>
      <c r="C4" s="2" t="s">
        <v>5</v>
      </c>
      <c r="D4" s="2" t="s">
        <v>37</v>
      </c>
      <c r="E4" s="2" t="s">
        <v>38</v>
      </c>
    </row>
    <row r="5">
      <c r="A5" s="2" t="n">
        <v>45267</v>
      </c>
      <c r="B5" s="2" t="n">
        <v>45268</v>
      </c>
      <c r="C5" s="2" t="s">
        <v>5</v>
      </c>
      <c r="D5" s="2" t="s">
        <v>37</v>
      </c>
      <c r="E5" s="2" t="s">
        <v>38</v>
      </c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45182</v>
      </c>
      <c r="B2" s="2" t="n">
        <v>45195</v>
      </c>
      <c r="C2" s="2" t="s">
        <v>15</v>
      </c>
      <c r="D2" s="2" t="s">
        <v>332</v>
      </c>
      <c r="E2" s="2" t="s">
        <v>333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44935</v>
      </c>
      <c r="B2" s="2" t="n">
        <v>44965</v>
      </c>
      <c r="C2" s="2" t="s">
        <v>5</v>
      </c>
      <c r="D2" s="2" t="s">
        <v>334</v>
      </c>
      <c r="E2" s="2" t="s">
        <v>334</v>
      </c>
    </row>
    <row r="3">
      <c r="A3" s="2" t="n">
        <v>44946</v>
      </c>
      <c r="B3" s="2" t="n">
        <v>44965</v>
      </c>
      <c r="C3" s="2" t="s">
        <v>15</v>
      </c>
      <c r="D3" s="2" t="s">
        <v>334</v>
      </c>
      <c r="E3" s="2" t="s">
        <v>334</v>
      </c>
    </row>
    <row r="4">
      <c r="A4" s="2" t="n">
        <v>44943</v>
      </c>
      <c r="B4" s="2" t="n">
        <v>44965</v>
      </c>
      <c r="C4" s="2" t="s">
        <v>5</v>
      </c>
      <c r="D4" s="2" t="s">
        <v>334</v>
      </c>
      <c r="E4" s="2" t="s">
        <v>334</v>
      </c>
    </row>
    <row r="5">
      <c r="A5" s="2" t="n">
        <v>44949</v>
      </c>
      <c r="B5" s="2" t="n">
        <v>44964</v>
      </c>
      <c r="C5" s="2" t="s">
        <v>5</v>
      </c>
      <c r="D5" s="2" t="s">
        <v>334</v>
      </c>
      <c r="E5" s="2" t="s">
        <v>334</v>
      </c>
    </row>
    <row r="6">
      <c r="A6" s="2" t="n">
        <v>44958</v>
      </c>
      <c r="B6" s="2" t="n">
        <v>45044</v>
      </c>
      <c r="C6" s="2" t="s">
        <v>5</v>
      </c>
      <c r="D6" s="2" t="s">
        <v>334</v>
      </c>
      <c r="E6" s="2" t="s">
        <v>334</v>
      </c>
    </row>
    <row r="7">
      <c r="A7" s="2" t="n">
        <v>44958</v>
      </c>
      <c r="B7" s="2" t="n">
        <v>45113</v>
      </c>
      <c r="C7" s="2" t="s">
        <v>5</v>
      </c>
      <c r="D7" s="2" t="s">
        <v>334</v>
      </c>
      <c r="E7" s="2" t="s">
        <v>334</v>
      </c>
    </row>
    <row r="8">
      <c r="A8" s="2" t="n">
        <v>44950</v>
      </c>
      <c r="B8" s="2" t="n">
        <v>44965</v>
      </c>
      <c r="C8" s="2" t="s">
        <v>5</v>
      </c>
      <c r="D8" s="2" t="s">
        <v>334</v>
      </c>
      <c r="E8" s="2" t="s">
        <v>334</v>
      </c>
    </row>
    <row r="9">
      <c r="A9" s="2" t="n">
        <v>44951</v>
      </c>
      <c r="B9" s="2" t="n">
        <v>44965</v>
      </c>
      <c r="C9" s="2" t="s">
        <v>5</v>
      </c>
      <c r="D9" s="2" t="s">
        <v>334</v>
      </c>
      <c r="E9" s="2" t="s">
        <v>334</v>
      </c>
    </row>
    <row r="10">
      <c r="A10" s="2" t="n">
        <v>44951</v>
      </c>
      <c r="B10" s="2" t="n">
        <v>44964</v>
      </c>
      <c r="C10" s="2" t="s">
        <v>5</v>
      </c>
      <c r="D10" s="2" t="s">
        <v>334</v>
      </c>
      <c r="E10" s="2" t="s">
        <v>334</v>
      </c>
    </row>
    <row r="11">
      <c r="A11" s="2" t="n">
        <v>44952</v>
      </c>
      <c r="B11" s="2" t="n">
        <v>45012</v>
      </c>
      <c r="C11" s="2" t="s">
        <v>5</v>
      </c>
      <c r="D11" s="2" t="s">
        <v>334</v>
      </c>
      <c r="E11" s="2" t="s">
        <v>334</v>
      </c>
    </row>
    <row r="12">
      <c r="A12" s="2" t="n">
        <v>44952</v>
      </c>
      <c r="B12" s="2" t="n">
        <v>44964</v>
      </c>
      <c r="C12" s="2" t="s">
        <v>5</v>
      </c>
      <c r="D12" s="2" t="s">
        <v>334</v>
      </c>
      <c r="E12" s="2" t="s">
        <v>334</v>
      </c>
    </row>
    <row r="13">
      <c r="A13" s="2" t="n">
        <v>44954</v>
      </c>
      <c r="B13" s="2" t="n">
        <v>45019</v>
      </c>
      <c r="C13" s="2" t="s">
        <v>5</v>
      </c>
      <c r="D13" s="2" t="s">
        <v>334</v>
      </c>
      <c r="E13" s="2" t="s">
        <v>334</v>
      </c>
    </row>
    <row r="14">
      <c r="A14" s="2" t="n">
        <v>44959</v>
      </c>
      <c r="B14" s="2" t="n">
        <v>44971</v>
      </c>
      <c r="C14" s="2" t="s">
        <v>5</v>
      </c>
      <c r="D14" s="2" t="s">
        <v>334</v>
      </c>
      <c r="E14" s="2" t="s">
        <v>334</v>
      </c>
    </row>
    <row r="15">
      <c r="A15" s="2" t="n">
        <v>45020</v>
      </c>
      <c r="B15" s="2" t="n">
        <v>45187</v>
      </c>
      <c r="C15" s="2" t="s">
        <v>5</v>
      </c>
      <c r="D15" s="2" t="s">
        <v>334</v>
      </c>
      <c r="E15" s="2" t="s">
        <v>334</v>
      </c>
    </row>
    <row r="16">
      <c r="A16" s="2" t="n">
        <v>45027</v>
      </c>
      <c r="B16" s="2" t="n">
        <v>45044</v>
      </c>
      <c r="C16" s="2" t="s">
        <v>5</v>
      </c>
      <c r="D16" s="2" t="s">
        <v>334</v>
      </c>
      <c r="E16" s="2" t="s">
        <v>334</v>
      </c>
    </row>
    <row r="17">
      <c r="A17" s="2" t="n">
        <v>45029</v>
      </c>
      <c r="B17" s="2" t="n">
        <v>45044</v>
      </c>
      <c r="C17" s="2" t="s">
        <v>5</v>
      </c>
      <c r="D17" s="2" t="s">
        <v>334</v>
      </c>
      <c r="E17" s="2" t="s">
        <v>334</v>
      </c>
    </row>
    <row r="18">
      <c r="A18" s="2" t="n">
        <v>45030</v>
      </c>
      <c r="B18" s="2" t="n">
        <v>45044</v>
      </c>
      <c r="C18" s="2" t="s">
        <v>5</v>
      </c>
      <c r="D18" s="2" t="s">
        <v>334</v>
      </c>
      <c r="E18" s="2" t="s">
        <v>334</v>
      </c>
    </row>
    <row r="19">
      <c r="A19" s="2" t="n">
        <v>45034</v>
      </c>
      <c r="B19" s="2" t="n">
        <v>45044</v>
      </c>
      <c r="C19" s="2" t="s">
        <v>5</v>
      </c>
      <c r="D19" s="2" t="s">
        <v>334</v>
      </c>
      <c r="E19" s="2" t="s">
        <v>334</v>
      </c>
    </row>
    <row r="20">
      <c r="A20" s="2" t="n">
        <v>45035</v>
      </c>
      <c r="B20" s="2" t="n">
        <v>45044</v>
      </c>
      <c r="C20" s="2" t="s">
        <v>5</v>
      </c>
      <c r="D20" s="2" t="s">
        <v>334</v>
      </c>
      <c r="E20" s="2" t="s">
        <v>334</v>
      </c>
    </row>
    <row r="21">
      <c r="A21" s="2" t="n">
        <v>45041</v>
      </c>
      <c r="B21" s="2" t="n">
        <v>45056</v>
      </c>
      <c r="C21" s="2" t="s">
        <v>5</v>
      </c>
      <c r="D21" s="2" t="s">
        <v>334</v>
      </c>
      <c r="E21" s="2" t="s">
        <v>334</v>
      </c>
    </row>
    <row r="22">
      <c r="A22" s="2" t="n">
        <v>45043</v>
      </c>
      <c r="B22" s="2" t="n">
        <v>45056</v>
      </c>
      <c r="C22" s="2" t="s">
        <v>5</v>
      </c>
      <c r="D22" s="2" t="s">
        <v>334</v>
      </c>
      <c r="E22" s="2" t="s">
        <v>334</v>
      </c>
    </row>
    <row r="23">
      <c r="A23" s="2" t="n">
        <v>45041</v>
      </c>
      <c r="B23" s="2" t="n">
        <v>45070</v>
      </c>
      <c r="C23" s="2" t="s">
        <v>5</v>
      </c>
      <c r="D23" s="2" t="s">
        <v>334</v>
      </c>
      <c r="E23" s="2" t="s">
        <v>334</v>
      </c>
    </row>
    <row r="24">
      <c r="A24" s="2" t="n">
        <v>45044</v>
      </c>
      <c r="B24" s="2" t="n">
        <v>45056</v>
      </c>
      <c r="C24" s="2" t="s">
        <v>5</v>
      </c>
      <c r="D24" s="2" t="s">
        <v>334</v>
      </c>
      <c r="E24" s="2" t="s">
        <v>334</v>
      </c>
    </row>
    <row r="25">
      <c r="A25" s="2" t="n">
        <v>45047</v>
      </c>
      <c r="B25" s="2" t="n">
        <v>45056</v>
      </c>
      <c r="C25" s="2" t="s">
        <v>5</v>
      </c>
      <c r="D25" s="2" t="s">
        <v>334</v>
      </c>
      <c r="E25" s="2" t="s">
        <v>334</v>
      </c>
    </row>
    <row r="26">
      <c r="A26" s="2" t="n">
        <v>45048</v>
      </c>
      <c r="B26" s="2" t="n">
        <v>45056</v>
      </c>
      <c r="C26" s="2" t="s">
        <v>5</v>
      </c>
      <c r="D26" s="2" t="s">
        <v>334</v>
      </c>
      <c r="E26" s="2" t="s">
        <v>334</v>
      </c>
    </row>
    <row r="27">
      <c r="A27" s="2" t="n">
        <v>45041</v>
      </c>
      <c r="B27" s="2" t="n">
        <v>45070</v>
      </c>
      <c r="C27" s="2" t="s">
        <v>5</v>
      </c>
      <c r="D27" s="2" t="s">
        <v>334</v>
      </c>
      <c r="E27" s="2" t="s">
        <v>334</v>
      </c>
    </row>
    <row r="28">
      <c r="A28" s="2" t="n">
        <v>45043</v>
      </c>
      <c r="B28" s="2" t="n">
        <v>45056</v>
      </c>
      <c r="C28" s="2" t="s">
        <v>5</v>
      </c>
      <c r="D28" s="2" t="s">
        <v>334</v>
      </c>
      <c r="E28" s="2" t="s">
        <v>334</v>
      </c>
    </row>
    <row r="29">
      <c r="A29" s="2" t="n">
        <v>45042</v>
      </c>
      <c r="B29" s="2" t="n">
        <v>45070</v>
      </c>
      <c r="C29" s="2" t="s">
        <v>5</v>
      </c>
      <c r="D29" s="2" t="s">
        <v>334</v>
      </c>
      <c r="E29" s="2" t="s">
        <v>334</v>
      </c>
    </row>
    <row r="30">
      <c r="A30" s="2" t="n">
        <v>45042</v>
      </c>
      <c r="B30" s="2" t="n">
        <v>45056</v>
      </c>
      <c r="C30" s="2" t="s">
        <v>5</v>
      </c>
      <c r="D30" s="2" t="s">
        <v>334</v>
      </c>
      <c r="E30" s="2" t="s">
        <v>334</v>
      </c>
    </row>
    <row r="31">
      <c r="A31" s="2" t="n">
        <v>45049</v>
      </c>
      <c r="B31" s="2" t="n">
        <v>45070</v>
      </c>
      <c r="C31" s="2" t="s">
        <v>5</v>
      </c>
      <c r="D31" s="2" t="s">
        <v>334</v>
      </c>
      <c r="E31" s="2" t="s">
        <v>334</v>
      </c>
    </row>
    <row r="32">
      <c r="A32" s="2" t="n">
        <v>45051</v>
      </c>
      <c r="B32" s="2" t="n">
        <v>45072</v>
      </c>
      <c r="C32" s="2" t="s">
        <v>5</v>
      </c>
      <c r="D32" s="2" t="s">
        <v>334</v>
      </c>
      <c r="E32" s="2" t="s">
        <v>334</v>
      </c>
    </row>
    <row r="33">
      <c r="A33" s="2" t="n">
        <v>45048</v>
      </c>
      <c r="B33" s="2" t="n">
        <v>45070</v>
      </c>
      <c r="C33" s="2" t="s">
        <v>5</v>
      </c>
      <c r="D33" s="2" t="s">
        <v>334</v>
      </c>
      <c r="E33" s="2" t="s">
        <v>334</v>
      </c>
    </row>
    <row r="34">
      <c r="A34" s="2" t="n">
        <v>45050</v>
      </c>
      <c r="B34" s="2" t="n">
        <v>45070</v>
      </c>
      <c r="C34" s="2" t="s">
        <v>5</v>
      </c>
      <c r="D34" s="2" t="s">
        <v>334</v>
      </c>
      <c r="E34" s="2" t="s">
        <v>334</v>
      </c>
    </row>
    <row r="35">
      <c r="A35" s="2" t="n">
        <v>45054</v>
      </c>
      <c r="B35" s="2" t="n">
        <v>45070</v>
      </c>
      <c r="C35" s="2" t="s">
        <v>5</v>
      </c>
      <c r="D35" s="2" t="s">
        <v>334</v>
      </c>
      <c r="E35" s="2" t="s">
        <v>334</v>
      </c>
    </row>
    <row r="36">
      <c r="A36" s="2" t="n">
        <v>45055</v>
      </c>
      <c r="B36" s="2" t="n">
        <v>45070</v>
      </c>
      <c r="C36" s="2" t="s">
        <v>5</v>
      </c>
      <c r="D36" s="2" t="s">
        <v>334</v>
      </c>
      <c r="E36" s="2" t="s">
        <v>334</v>
      </c>
    </row>
    <row r="37">
      <c r="A37" s="2" t="n">
        <v>45056</v>
      </c>
      <c r="B37" s="2" t="n">
        <v>45070</v>
      </c>
      <c r="C37" s="2" t="s">
        <v>5</v>
      </c>
      <c r="D37" s="2" t="s">
        <v>334</v>
      </c>
      <c r="E37" s="2" t="s">
        <v>334</v>
      </c>
    </row>
    <row r="38">
      <c r="A38" s="2" t="n">
        <v>45061</v>
      </c>
      <c r="B38" s="2" t="n">
        <v>45086</v>
      </c>
      <c r="C38" s="2" t="s">
        <v>5</v>
      </c>
      <c r="D38" s="2" t="s">
        <v>334</v>
      </c>
      <c r="E38" s="2" t="s">
        <v>334</v>
      </c>
    </row>
    <row r="39">
      <c r="A39" s="2" t="n">
        <v>45064</v>
      </c>
      <c r="B39" s="2" t="n">
        <v>45086</v>
      </c>
      <c r="C39" s="2" t="s">
        <v>5</v>
      </c>
      <c r="D39" s="2" t="s">
        <v>334</v>
      </c>
      <c r="E39" s="2" t="s">
        <v>334</v>
      </c>
    </row>
    <row r="40">
      <c r="A40" s="2" t="n">
        <v>45068</v>
      </c>
      <c r="B40" s="2" t="n">
        <v>45090</v>
      </c>
      <c r="C40" s="2" t="s">
        <v>5</v>
      </c>
      <c r="D40" s="2" t="s">
        <v>334</v>
      </c>
      <c r="E40" s="2" t="s">
        <v>334</v>
      </c>
    </row>
    <row r="41">
      <c r="A41" s="2" t="n">
        <v>45071</v>
      </c>
      <c r="B41" s="2" t="n">
        <v>45090</v>
      </c>
      <c r="C41" s="2" t="s">
        <v>5</v>
      </c>
      <c r="D41" s="2" t="s">
        <v>334</v>
      </c>
      <c r="E41" s="2" t="s">
        <v>334</v>
      </c>
    </row>
    <row r="42">
      <c r="A42" s="2" t="n">
        <v>45076</v>
      </c>
      <c r="B42" s="2" t="n">
        <v>45090</v>
      </c>
      <c r="C42" s="2" t="s">
        <v>5</v>
      </c>
      <c r="D42" s="2" t="s">
        <v>334</v>
      </c>
      <c r="E42" s="2" t="s">
        <v>334</v>
      </c>
    </row>
    <row r="43">
      <c r="A43" s="2" t="n">
        <v>45085</v>
      </c>
      <c r="B43" s="2" t="n">
        <v>45110</v>
      </c>
      <c r="C43" s="2" t="s">
        <v>5</v>
      </c>
      <c r="D43" s="2" t="s">
        <v>334</v>
      </c>
      <c r="E43" s="2" t="s">
        <v>334</v>
      </c>
    </row>
    <row r="44">
      <c r="A44" s="2" t="n">
        <v>45090</v>
      </c>
      <c r="B44" s="2" t="n">
        <v>45110</v>
      </c>
      <c r="C44" s="2" t="s">
        <v>5</v>
      </c>
      <c r="D44" s="2" t="s">
        <v>334</v>
      </c>
      <c r="E44" s="2" t="s">
        <v>334</v>
      </c>
    </row>
    <row r="45">
      <c r="A45" s="2" t="n">
        <v>45093</v>
      </c>
      <c r="B45" s="2" t="n">
        <v>45110</v>
      </c>
      <c r="C45" s="2" t="s">
        <v>5</v>
      </c>
      <c r="D45" s="2" t="s">
        <v>334</v>
      </c>
      <c r="E45" s="2" t="s">
        <v>334</v>
      </c>
    </row>
    <row r="46">
      <c r="A46" s="2" t="n">
        <v>45097</v>
      </c>
      <c r="B46" s="2" t="n">
        <v>45110</v>
      </c>
      <c r="C46" s="2" t="s">
        <v>5</v>
      </c>
      <c r="D46" s="2" t="s">
        <v>334</v>
      </c>
      <c r="E46" s="2" t="s">
        <v>334</v>
      </c>
    </row>
    <row r="47">
      <c r="A47" s="2" t="n">
        <v>45097</v>
      </c>
      <c r="B47" s="2" t="n">
        <v>45110</v>
      </c>
      <c r="C47" s="2" t="s">
        <v>5</v>
      </c>
      <c r="D47" s="2" t="s">
        <v>334</v>
      </c>
      <c r="E47" s="2" t="s">
        <v>334</v>
      </c>
    </row>
    <row r="48">
      <c r="A48" s="2" t="n">
        <v>45100</v>
      </c>
      <c r="B48" s="2" t="n">
        <v>45112</v>
      </c>
      <c r="C48" s="2" t="s">
        <v>5</v>
      </c>
      <c r="D48" s="2" t="s">
        <v>334</v>
      </c>
      <c r="E48" s="2" t="s">
        <v>334</v>
      </c>
    </row>
    <row r="49">
      <c r="A49" s="2" t="n">
        <v>45103</v>
      </c>
      <c r="B49" s="2" t="n">
        <v>45112</v>
      </c>
      <c r="C49" s="2" t="s">
        <v>5</v>
      </c>
      <c r="D49" s="2" t="s">
        <v>334</v>
      </c>
      <c r="E49" s="2" t="s">
        <v>334</v>
      </c>
    </row>
    <row r="50">
      <c r="A50" s="2" t="n">
        <v>45104</v>
      </c>
      <c r="B50" s="2" t="n">
        <v>45112</v>
      </c>
      <c r="C50" s="2" t="s">
        <v>5</v>
      </c>
      <c r="D50" s="2" t="s">
        <v>334</v>
      </c>
      <c r="E50" s="2" t="s">
        <v>334</v>
      </c>
    </row>
    <row r="51">
      <c r="A51" s="2" t="n">
        <v>45106</v>
      </c>
      <c r="B51" s="2" t="n">
        <v>45112</v>
      </c>
      <c r="C51" s="2" t="s">
        <v>5</v>
      </c>
      <c r="D51" s="2" t="s">
        <v>334</v>
      </c>
      <c r="E51" s="2" t="s">
        <v>334</v>
      </c>
    </row>
    <row r="52">
      <c r="A52" s="2" t="n">
        <v>45107</v>
      </c>
      <c r="B52" s="2" t="n">
        <v>45112</v>
      </c>
      <c r="C52" s="2" t="s">
        <v>5</v>
      </c>
      <c r="D52" s="2" t="s">
        <v>334</v>
      </c>
      <c r="E52" s="2" t="s">
        <v>334</v>
      </c>
    </row>
    <row r="53">
      <c r="A53" s="2" t="n">
        <v>45107</v>
      </c>
      <c r="B53" s="2" t="n">
        <v>45112</v>
      </c>
      <c r="C53" s="2" t="s">
        <v>5</v>
      </c>
      <c r="D53" s="2" t="s">
        <v>334</v>
      </c>
      <c r="E53" s="2" t="s">
        <v>334</v>
      </c>
    </row>
    <row r="54">
      <c r="A54" s="2" t="n">
        <v>45110</v>
      </c>
      <c r="B54" s="2" t="n">
        <v>45112</v>
      </c>
      <c r="C54" s="2" t="s">
        <v>5</v>
      </c>
      <c r="D54" s="2" t="s">
        <v>334</v>
      </c>
      <c r="E54" s="2" t="s">
        <v>334</v>
      </c>
    </row>
    <row r="55">
      <c r="A55" s="2" t="n">
        <v>45103</v>
      </c>
      <c r="B55" s="2" t="n">
        <v>45112</v>
      </c>
      <c r="C55" s="2" t="s">
        <v>5</v>
      </c>
      <c r="D55" s="2" t="s">
        <v>334</v>
      </c>
      <c r="E55" s="2" t="s">
        <v>334</v>
      </c>
    </row>
    <row r="56">
      <c r="A56" s="2" t="n">
        <v>45104</v>
      </c>
      <c r="B56" s="2" t="n">
        <v>45112</v>
      </c>
      <c r="C56" s="2" t="s">
        <v>5</v>
      </c>
      <c r="D56" s="2" t="s">
        <v>334</v>
      </c>
      <c r="E56" s="2" t="s">
        <v>334</v>
      </c>
    </row>
    <row r="57">
      <c r="A57" s="2" t="n">
        <v>45104</v>
      </c>
      <c r="B57" s="2" t="n">
        <v>45112</v>
      </c>
      <c r="C57" s="2" t="s">
        <v>5</v>
      </c>
      <c r="D57" s="2" t="s">
        <v>334</v>
      </c>
      <c r="E57" s="2" t="s">
        <v>334</v>
      </c>
    </row>
    <row r="58">
      <c r="A58" s="2" t="n">
        <v>45110</v>
      </c>
      <c r="B58" s="2" t="n">
        <v>45113</v>
      </c>
      <c r="C58" s="2" t="s">
        <v>5</v>
      </c>
      <c r="D58" s="2" t="s">
        <v>334</v>
      </c>
      <c r="E58" s="2" t="s">
        <v>334</v>
      </c>
    </row>
    <row r="59">
      <c r="A59" s="2" t="n">
        <v>45132</v>
      </c>
      <c r="B59" s="2" t="n">
        <v>45140</v>
      </c>
      <c r="C59" s="2" t="s">
        <v>5</v>
      </c>
      <c r="D59" s="2" t="s">
        <v>334</v>
      </c>
      <c r="E59" s="2" t="s">
        <v>334</v>
      </c>
    </row>
    <row r="60">
      <c r="A60" s="2" t="n">
        <v>45134</v>
      </c>
      <c r="B60" s="2" t="n">
        <v>45140</v>
      </c>
      <c r="C60" s="2" t="s">
        <v>5</v>
      </c>
      <c r="D60" s="2" t="s">
        <v>334</v>
      </c>
      <c r="E60" s="2" t="s">
        <v>334</v>
      </c>
    </row>
    <row r="61">
      <c r="A61" s="2" t="n">
        <v>45153</v>
      </c>
      <c r="B61" s="2" t="n">
        <v>45181</v>
      </c>
      <c r="C61" s="2" t="s">
        <v>5</v>
      </c>
      <c r="D61" s="2" t="s">
        <v>334</v>
      </c>
      <c r="E61" s="2" t="s">
        <v>334</v>
      </c>
    </row>
    <row r="62">
      <c r="A62" s="2" t="n">
        <v>45163</v>
      </c>
      <c r="B62" s="2" t="n">
        <v>45181</v>
      </c>
      <c r="C62" s="2" t="s">
        <v>5</v>
      </c>
      <c r="D62" s="2" t="s">
        <v>334</v>
      </c>
      <c r="E62" s="2" t="s">
        <v>334</v>
      </c>
    </row>
    <row r="63">
      <c r="A63" s="2" t="n">
        <v>45166</v>
      </c>
      <c r="B63" s="2" t="n">
        <v>45188</v>
      </c>
      <c r="C63" s="2" t="s">
        <v>5</v>
      </c>
      <c r="D63" s="2" t="s">
        <v>334</v>
      </c>
      <c r="E63" s="2" t="s">
        <v>334</v>
      </c>
    </row>
    <row r="64">
      <c r="A64" s="2" t="n">
        <v>45168</v>
      </c>
      <c r="B64" s="2" t="n">
        <v>45188</v>
      </c>
      <c r="C64" s="2" t="s">
        <v>5</v>
      </c>
      <c r="D64" s="2" t="s">
        <v>334</v>
      </c>
      <c r="E64" s="2" t="s">
        <v>334</v>
      </c>
    </row>
    <row r="65">
      <c r="A65" s="2" t="n">
        <v>45170</v>
      </c>
      <c r="B65" s="2" t="n">
        <v>45188</v>
      </c>
      <c r="C65" s="2" t="s">
        <v>5</v>
      </c>
      <c r="D65" s="2" t="s">
        <v>334</v>
      </c>
      <c r="E65" s="2" t="s">
        <v>334</v>
      </c>
    </row>
    <row r="66">
      <c r="A66" s="2" t="n">
        <v>45175</v>
      </c>
      <c r="B66" s="2" t="n">
        <v>45188</v>
      </c>
      <c r="C66" s="2" t="s">
        <v>5</v>
      </c>
      <c r="D66" s="2" t="s">
        <v>334</v>
      </c>
      <c r="E66" s="2" t="s">
        <v>334</v>
      </c>
    </row>
    <row r="67">
      <c r="A67" s="2" t="n">
        <v>45177</v>
      </c>
      <c r="B67" s="2" t="n">
        <v>45188</v>
      </c>
      <c r="C67" s="2" t="s">
        <v>5</v>
      </c>
      <c r="D67" s="2" t="s">
        <v>334</v>
      </c>
      <c r="E67" s="2" t="s">
        <v>334</v>
      </c>
    </row>
    <row r="68">
      <c r="A68" s="2" t="n">
        <v>45180</v>
      </c>
      <c r="B68" s="2" t="n">
        <v>45191</v>
      </c>
      <c r="C68" s="2" t="s">
        <v>5</v>
      </c>
      <c r="D68" s="2" t="s">
        <v>334</v>
      </c>
      <c r="E68" s="2" t="s">
        <v>334</v>
      </c>
    </row>
    <row r="69">
      <c r="A69" s="2" t="n">
        <v>45177</v>
      </c>
      <c r="B69" s="2" t="n">
        <v>45182</v>
      </c>
      <c r="C69" s="2" t="s">
        <v>9</v>
      </c>
      <c r="D69" s="2" t="s">
        <v>334</v>
      </c>
      <c r="E69" s="2" t="s">
        <v>334</v>
      </c>
    </row>
    <row r="70">
      <c r="A70" s="2" t="n">
        <v>45190</v>
      </c>
      <c r="B70" s="2" t="n">
        <v>45212</v>
      </c>
      <c r="C70" s="2" t="s">
        <v>5</v>
      </c>
      <c r="D70" s="2" t="s">
        <v>334</v>
      </c>
      <c r="E70" s="2" t="s">
        <v>334</v>
      </c>
    </row>
    <row r="71">
      <c r="A71" s="2" t="n">
        <v>45195</v>
      </c>
      <c r="B71" s="2" t="n">
        <v>45223</v>
      </c>
      <c r="C71" s="2" t="s">
        <v>5</v>
      </c>
      <c r="D71" s="2" t="s">
        <v>334</v>
      </c>
      <c r="E71" s="2" t="s">
        <v>334</v>
      </c>
    </row>
    <row r="72">
      <c r="A72" s="2" t="n">
        <v>45197</v>
      </c>
      <c r="B72" s="2" t="n">
        <v>45222</v>
      </c>
      <c r="C72" s="2" t="s">
        <v>5</v>
      </c>
      <c r="D72" s="2" t="s">
        <v>334</v>
      </c>
      <c r="E72" s="2" t="s">
        <v>334</v>
      </c>
    </row>
    <row r="73">
      <c r="A73" s="2" t="n">
        <v>45189</v>
      </c>
      <c r="B73" s="2" t="n">
        <v>45218</v>
      </c>
      <c r="C73" s="2" t="s">
        <v>5</v>
      </c>
      <c r="D73" s="2" t="s">
        <v>334</v>
      </c>
      <c r="E73" s="2" t="s">
        <v>334</v>
      </c>
    </row>
    <row r="74">
      <c r="A74" s="2" t="n">
        <v>45184</v>
      </c>
      <c r="B74" s="2" t="n">
        <v>45212</v>
      </c>
      <c r="C74" s="2" t="s">
        <v>5</v>
      </c>
      <c r="D74" s="2" t="s">
        <v>334</v>
      </c>
      <c r="E74" s="2" t="s">
        <v>334</v>
      </c>
    </row>
    <row r="75">
      <c r="A75" s="2" t="n">
        <v>45198</v>
      </c>
      <c r="B75" s="2" t="n">
        <v>45225</v>
      </c>
      <c r="C75" s="2" t="s">
        <v>5</v>
      </c>
      <c r="D75" s="2" t="s">
        <v>334</v>
      </c>
      <c r="E75" s="2" t="s">
        <v>334</v>
      </c>
    </row>
    <row r="76">
      <c r="A76" s="2" t="n">
        <v>45212</v>
      </c>
      <c r="B76" s="2" t="n">
        <v>45236</v>
      </c>
      <c r="C76" s="2" t="s">
        <v>5</v>
      </c>
      <c r="D76" s="2" t="s">
        <v>334</v>
      </c>
      <c r="E76" s="2" t="s">
        <v>334</v>
      </c>
    </row>
    <row r="77">
      <c r="A77" s="2" t="n">
        <v>45216</v>
      </c>
      <c r="B77" s="2" t="n">
        <v>45236</v>
      </c>
      <c r="C77" s="2" t="s">
        <v>5</v>
      </c>
      <c r="D77" s="2" t="s">
        <v>334</v>
      </c>
      <c r="E77" s="2" t="s">
        <v>334</v>
      </c>
    </row>
    <row r="78">
      <c r="A78" s="2" t="n">
        <v>45218</v>
      </c>
      <c r="B78" s="2" t="n">
        <v>45236</v>
      </c>
      <c r="C78" s="2" t="s">
        <v>5</v>
      </c>
      <c r="D78" s="2" t="s">
        <v>334</v>
      </c>
      <c r="E78" s="2" t="s">
        <v>334</v>
      </c>
    </row>
    <row r="79">
      <c r="A79" s="2" t="n">
        <v>45232</v>
      </c>
      <c r="B79" s="2" t="n">
        <v>45259</v>
      </c>
      <c r="C79" s="2" t="s">
        <v>5</v>
      </c>
      <c r="D79" s="2" t="s">
        <v>334</v>
      </c>
      <c r="E79" s="2" t="s">
        <v>334</v>
      </c>
    </row>
    <row r="80">
      <c r="A80" s="2" t="n">
        <v>45237</v>
      </c>
      <c r="B80" s="2" t="n">
        <v>45259</v>
      </c>
      <c r="C80" s="2" t="s">
        <v>5</v>
      </c>
      <c r="D80" s="2" t="s">
        <v>334</v>
      </c>
      <c r="E80" s="2" t="s">
        <v>334</v>
      </c>
    </row>
    <row r="81">
      <c r="A81" s="2" t="n">
        <v>45243</v>
      </c>
      <c r="B81" s="2" t="n">
        <v>45258</v>
      </c>
      <c r="C81" s="2" t="s">
        <v>5</v>
      </c>
      <c r="D81" s="2" t="s">
        <v>334</v>
      </c>
      <c r="E81" s="2" t="s">
        <v>334</v>
      </c>
    </row>
    <row r="82">
      <c r="A82" s="2" t="n">
        <v>45237</v>
      </c>
      <c r="B82" s="2" t="n">
        <v>45258</v>
      </c>
      <c r="C82" s="2" t="s">
        <v>5</v>
      </c>
      <c r="D82" s="2" t="s">
        <v>334</v>
      </c>
      <c r="E82" s="2" t="s">
        <v>334</v>
      </c>
    </row>
    <row r="83">
      <c r="A83" s="2" t="n">
        <v>45245</v>
      </c>
      <c r="B83" s="2" t="n">
        <v>45258</v>
      </c>
      <c r="C83" s="2" t="s">
        <v>5</v>
      </c>
      <c r="D83" s="2" t="s">
        <v>334</v>
      </c>
      <c r="E83" s="2" t="s">
        <v>334</v>
      </c>
    </row>
    <row r="84">
      <c r="A84" s="2" t="n">
        <v>45239</v>
      </c>
      <c r="B84" s="2" t="n">
        <v>45259</v>
      </c>
      <c r="C84" s="2" t="s">
        <v>5</v>
      </c>
      <c r="D84" s="2" t="s">
        <v>334</v>
      </c>
      <c r="E84" s="2" t="s">
        <v>334</v>
      </c>
    </row>
    <row r="85">
      <c r="A85" s="2" t="n">
        <v>45250</v>
      </c>
      <c r="B85" s="2" t="n">
        <v>45259</v>
      </c>
      <c r="C85" s="2" t="s">
        <v>5</v>
      </c>
      <c r="D85" s="2" t="s">
        <v>334</v>
      </c>
      <c r="E85" s="2" t="s">
        <v>334</v>
      </c>
    </row>
    <row r="86">
      <c r="A86" s="2" t="n">
        <v>45260</v>
      </c>
      <c r="B86" s="2" t="n">
        <v>45280</v>
      </c>
      <c r="C86" s="2" t="s">
        <v>5</v>
      </c>
      <c r="D86" s="2" t="s">
        <v>334</v>
      </c>
      <c r="E86" s="2" t="s">
        <v>334</v>
      </c>
    </row>
    <row r="87">
      <c r="A87" s="2"/>
      <c r="B87" s="2"/>
      <c r="C87" s="2" t="s">
        <v>9</v>
      </c>
      <c r="D87" s="2" t="s">
        <v>334</v>
      </c>
      <c r="E87" s="2" t="s">
        <v>334</v>
      </c>
    </row>
    <row r="88">
      <c r="A88" s="2"/>
      <c r="B88" s="2"/>
      <c r="C88" s="2" t="s">
        <v>5</v>
      </c>
      <c r="D88" s="2" t="s">
        <v>334</v>
      </c>
      <c r="E88" s="2" t="s">
        <v>334</v>
      </c>
    </row>
    <row r="89">
      <c r="A89" s="2"/>
      <c r="B89" s="2"/>
      <c r="C89" s="2" t="s">
        <v>5</v>
      </c>
      <c r="D89" s="2" t="s">
        <v>334</v>
      </c>
      <c r="E89" s="2" t="s">
        <v>334</v>
      </c>
    </row>
    <row r="90">
      <c r="A90" s="2"/>
      <c r="B90" s="2"/>
      <c r="C90" s="2" t="s">
        <v>5</v>
      </c>
      <c r="D90" s="2" t="s">
        <v>334</v>
      </c>
      <c r="E90" s="2" t="s">
        <v>334</v>
      </c>
    </row>
    <row r="91">
      <c r="A91" s="2"/>
      <c r="B91" s="2"/>
      <c r="C91" s="2" t="s">
        <v>5</v>
      </c>
      <c r="D91" s="2" t="s">
        <v>334</v>
      </c>
      <c r="E91" s="2" t="s">
        <v>334</v>
      </c>
    </row>
    <row r="92">
      <c r="A92" s="2"/>
      <c r="B92" s="2"/>
      <c r="C92" s="2" t="s">
        <v>5</v>
      </c>
      <c r="D92" s="2" t="s">
        <v>334</v>
      </c>
      <c r="E92" s="2" t="s">
        <v>334</v>
      </c>
    </row>
    <row r="93">
      <c r="A93" s="2"/>
      <c r="B93" s="2"/>
      <c r="C93" s="2" t="s">
        <v>5</v>
      </c>
      <c r="D93" s="2" t="s">
        <v>334</v>
      </c>
      <c r="E93" s="2" t="s">
        <v>334</v>
      </c>
    </row>
    <row r="94">
      <c r="A94" s="2"/>
      <c r="B94" s="2"/>
      <c r="C94" s="2" t="s">
        <v>9</v>
      </c>
      <c r="D94" s="2" t="s">
        <v>334</v>
      </c>
      <c r="E94" s="2" t="s">
        <v>334</v>
      </c>
    </row>
    <row r="95">
      <c r="A95" s="2"/>
      <c r="B95" s="2"/>
      <c r="C95" s="2" t="s">
        <v>9</v>
      </c>
      <c r="D95" s="2" t="s">
        <v>334</v>
      </c>
      <c r="E95" s="2" t="s">
        <v>334</v>
      </c>
    </row>
    <row r="96">
      <c r="A96" s="2"/>
      <c r="B96" s="2"/>
      <c r="C96" s="2" t="s">
        <v>9</v>
      </c>
      <c r="D96" s="2" t="s">
        <v>334</v>
      </c>
      <c r="E96" s="2" t="s">
        <v>334</v>
      </c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45261</v>
      </c>
      <c r="B2" s="2" t="n">
        <v>45274</v>
      </c>
      <c r="C2" s="2" t="s">
        <v>15</v>
      </c>
      <c r="D2" s="2" t="s">
        <v>335</v>
      </c>
      <c r="E2" s="2" t="s">
        <v>335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45240</v>
      </c>
      <c r="B2" s="2" t="n">
        <v>45247</v>
      </c>
      <c r="C2" s="2" t="s">
        <v>5</v>
      </c>
      <c r="D2" s="2" t="s">
        <v>336</v>
      </c>
      <c r="E2" s="2" t="s">
        <v>337</v>
      </c>
    </row>
    <row r="3">
      <c r="A3" s="2" t="n">
        <v>45240</v>
      </c>
      <c r="B3" s="2" t="n">
        <v>45247</v>
      </c>
      <c r="C3" s="2" t="s">
        <v>5</v>
      </c>
      <c r="D3" s="2" t="s">
        <v>336</v>
      </c>
      <c r="E3" s="2" t="s">
        <v>337</v>
      </c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45174</v>
      </c>
      <c r="B2" s="2" t="n">
        <v>45181</v>
      </c>
      <c r="C2" s="2" t="s">
        <v>5</v>
      </c>
      <c r="D2" s="2" t="s">
        <v>338</v>
      </c>
      <c r="E2" s="2" t="s">
        <v>339</v>
      </c>
    </row>
    <row r="3">
      <c r="A3" s="2" t="n">
        <v>45040</v>
      </c>
      <c r="B3" s="2" t="n">
        <v>45057</v>
      </c>
      <c r="C3" s="2" t="s">
        <v>5</v>
      </c>
      <c r="D3" s="2" t="s">
        <v>338</v>
      </c>
      <c r="E3" s="2" t="s">
        <v>339</v>
      </c>
    </row>
    <row r="4">
      <c r="A4" s="2" t="n">
        <v>45036</v>
      </c>
      <c r="B4" s="2" t="n">
        <v>45041</v>
      </c>
      <c r="C4" s="2" t="s">
        <v>5</v>
      </c>
      <c r="D4" s="2" t="s">
        <v>338</v>
      </c>
      <c r="E4" s="2" t="s">
        <v>339</v>
      </c>
    </row>
    <row r="5">
      <c r="A5" s="2" t="n">
        <v>44972</v>
      </c>
      <c r="B5" s="2" t="n">
        <v>44979</v>
      </c>
      <c r="C5" s="2" t="s">
        <v>5</v>
      </c>
      <c r="D5" s="2" t="s">
        <v>338</v>
      </c>
      <c r="E5" s="2" t="s">
        <v>339</v>
      </c>
    </row>
    <row r="6">
      <c r="A6" s="2" t="n">
        <v>44967</v>
      </c>
      <c r="B6" s="2" t="n">
        <v>44972</v>
      </c>
      <c r="C6" s="2" t="s">
        <v>5</v>
      </c>
      <c r="D6" s="2" t="s">
        <v>338</v>
      </c>
      <c r="E6" s="2" t="s">
        <v>339</v>
      </c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45006</v>
      </c>
      <c r="B2" s="2"/>
      <c r="C2" s="2" t="s">
        <v>9</v>
      </c>
      <c r="D2" s="2" t="s">
        <v>340</v>
      </c>
      <c r="E2" s="2" t="s">
        <v>341</v>
      </c>
    </row>
    <row r="3">
      <c r="A3" s="2" t="n">
        <v>45083</v>
      </c>
      <c r="B3" s="2"/>
      <c r="C3" s="2" t="s">
        <v>9</v>
      </c>
      <c r="D3" s="2" t="s">
        <v>340</v>
      </c>
      <c r="E3" s="2" t="s">
        <v>341</v>
      </c>
    </row>
    <row r="4">
      <c r="A4" s="2" t="n">
        <v>45176</v>
      </c>
      <c r="B4" s="2"/>
      <c r="C4" s="2" t="s">
        <v>9</v>
      </c>
      <c r="D4" s="2" t="s">
        <v>340</v>
      </c>
      <c r="E4" s="2" t="s">
        <v>341</v>
      </c>
    </row>
    <row r="5">
      <c r="A5" s="2" t="n">
        <v>45222</v>
      </c>
      <c r="B5" s="2"/>
      <c r="C5" s="2" t="s">
        <v>9</v>
      </c>
      <c r="D5" s="2" t="s">
        <v>340</v>
      </c>
      <c r="E5" s="2" t="s">
        <v>341</v>
      </c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/>
      <c r="B2" s="2"/>
      <c r="C2" s="2" t="s">
        <v>9</v>
      </c>
      <c r="D2" s="2" t="s">
        <v>342</v>
      </c>
      <c r="E2" s="2" t="s">
        <v>343</v>
      </c>
    </row>
    <row r="3">
      <c r="A3" s="2"/>
      <c r="B3" s="2"/>
      <c r="C3" s="2" t="s">
        <v>9</v>
      </c>
      <c r="D3" s="2" t="s">
        <v>342</v>
      </c>
      <c r="E3" s="2" t="s">
        <v>343</v>
      </c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45139</v>
      </c>
      <c r="B2" s="2" t="n">
        <v>45153</v>
      </c>
      <c r="C2" s="2" t="s">
        <v>15</v>
      </c>
      <c r="D2" s="2" t="s">
        <v>344</v>
      </c>
      <c r="E2" s="2" t="s">
        <v>345</v>
      </c>
    </row>
    <row r="3">
      <c r="A3" s="2" t="n">
        <v>45140</v>
      </c>
      <c r="B3" s="2" t="n">
        <v>45153</v>
      </c>
      <c r="C3" s="2" t="s">
        <v>5</v>
      </c>
      <c r="D3" s="2" t="s">
        <v>344</v>
      </c>
      <c r="E3" s="2" t="s">
        <v>345</v>
      </c>
    </row>
    <row r="4">
      <c r="A4" s="2" t="n">
        <v>45168</v>
      </c>
      <c r="B4" s="2" t="n">
        <v>45169</v>
      </c>
      <c r="C4" s="2" t="s">
        <v>15</v>
      </c>
      <c r="D4" s="2" t="s">
        <v>344</v>
      </c>
      <c r="E4" s="2" t="s">
        <v>345</v>
      </c>
    </row>
    <row r="5">
      <c r="A5" s="2" t="n">
        <v>45169</v>
      </c>
      <c r="B5" s="2" t="n">
        <v>45169</v>
      </c>
      <c r="C5" s="2" t="s">
        <v>5</v>
      </c>
      <c r="D5" s="2" t="s">
        <v>344</v>
      </c>
      <c r="E5" s="2" t="s">
        <v>345</v>
      </c>
    </row>
    <row r="6">
      <c r="A6" s="2" t="n">
        <v>45189</v>
      </c>
      <c r="B6" s="2" t="n">
        <v>45189</v>
      </c>
      <c r="C6" s="2" t="s">
        <v>15</v>
      </c>
      <c r="D6" s="2" t="s">
        <v>344</v>
      </c>
      <c r="E6" s="2" t="s">
        <v>345</v>
      </c>
    </row>
    <row r="7">
      <c r="A7" s="2" t="n">
        <v>45224</v>
      </c>
      <c r="B7" s="2" t="n">
        <v>45224</v>
      </c>
      <c r="C7" s="2" t="s">
        <v>5</v>
      </c>
      <c r="D7" s="2" t="s">
        <v>344</v>
      </c>
      <c r="E7" s="2" t="s">
        <v>345</v>
      </c>
    </row>
    <row r="8">
      <c r="A8" s="2" t="n">
        <v>45243</v>
      </c>
      <c r="B8" s="2" t="n">
        <v>45243</v>
      </c>
      <c r="C8" s="2" t="s">
        <v>5</v>
      </c>
      <c r="D8" s="2" t="s">
        <v>344</v>
      </c>
      <c r="E8" s="2" t="s">
        <v>345</v>
      </c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tru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s="3" t="str">
        <f>=HYPERLINK("#'Addison Police Department'!A1", "Addison Police Department")</f>
      </c>
    </row>
    <row r="2">
      <c r="A2" s="4" t="str">
        <f>=HYPERLINK("#'Alexis PD 2023'!A1", "Alexis PD 2023")</f>
      </c>
      <c r="B2" s="2"/>
      <c r="C2" s="2"/>
      <c r="D2" s="2"/>
      <c r="E2" s="2"/>
    </row>
    <row r="3">
      <c r="A3" s="4" t="str">
        <f>=HYPERLINK("#'Algonquin Police Department'!A1", "Algonquin Police Department")</f>
      </c>
      <c r="B3" s="2"/>
      <c r="C3" s="2"/>
      <c r="D3" s="2"/>
      <c r="E3" s="2"/>
    </row>
    <row r="4">
      <c r="A4" s="4" t="str">
        <f>=HYPERLINK("#'Alsip Police Department'!A1", "Alsip Police Department")</f>
      </c>
      <c r="B4" s="2"/>
      <c r="C4" s="2"/>
      <c r="D4" s="2"/>
      <c r="E4" s="2"/>
    </row>
    <row r="5">
      <c r="A5" s="4" t="str">
        <f>=HYPERLINK("#'Arlington Heights Police Depart'!A1", "Arlington Heights Police Depart")</f>
      </c>
      <c r="B5" s="2"/>
      <c r="C5" s="2"/>
      <c r="D5" s="2"/>
      <c r="E5" s="2"/>
    </row>
    <row r="6">
      <c r="A6" s="4" t="str">
        <f>=HYPERLINK("#'Aurora Police Department'!A1", "Aurora Police Department")</f>
      </c>
      <c r="B6" s="2"/>
      <c r="C6" s="2"/>
      <c r="D6" s="2"/>
      <c r="E6" s="2"/>
    </row>
    <row r="7">
      <c r="A7" s="4" t="str">
        <f>=HYPERLINK("#'Bartlett Police Department'!A1", "Bartlett Police Department")</f>
      </c>
      <c r="B7" s="2"/>
      <c r="C7" s="2"/>
      <c r="D7" s="2"/>
      <c r="E7" s="2"/>
    </row>
    <row r="8">
      <c r="A8" s="4" t="str">
        <f>=HYPERLINK("#'Batavia Police Department'!A1", "Batavia Police Department")</f>
      </c>
      <c r="B8" s="2"/>
      <c r="C8" s="2"/>
      <c r="D8" s="2"/>
      <c r="E8" s="2"/>
    </row>
    <row r="9">
      <c r="A9" s="4" t="str">
        <f>=HYPERLINK("#'Bedford Park Police Department'!A1", "Bedford Park Police Department")</f>
      </c>
      <c r="B9" s="2"/>
      <c r="C9" s="2"/>
      <c r="D9" s="2"/>
      <c r="E9" s="2"/>
    </row>
    <row r="10">
      <c r="A10" s="4" t="str">
        <f>=HYPERLINK("#'Bellwood Police Department'!A1", "Bellwood Police Department")</f>
      </c>
      <c r="B10" s="2"/>
      <c r="C10" s="2"/>
      <c r="D10" s="2"/>
      <c r="E10" s="2"/>
    </row>
    <row r="11">
      <c r="A11" s="4" t="str">
        <f>=HYPERLINK("#'Belvidere Police Department'!A1", "Belvidere Police Department")</f>
      </c>
      <c r="B11" s="2"/>
      <c r="C11" s="2"/>
      <c r="D11" s="2"/>
      <c r="E11" s="2"/>
    </row>
    <row r="12">
      <c r="A12" s="4" t="str">
        <f>=HYPERLINK("#'Bensenville Police Department'!A1", "Bensenville Police Department")</f>
      </c>
      <c r="B12" s="2"/>
      <c r="C12" s="2"/>
      <c r="D12" s="2"/>
      <c r="E12" s="2"/>
    </row>
    <row r="13">
      <c r="A13" s="4" t="str">
        <f>=HYPERLINK("#'Berkeley PD 2023'!A1", "Berkeley PD 2023")</f>
      </c>
      <c r="B13" s="2"/>
      <c r="C13" s="2"/>
      <c r="D13" s="2"/>
      <c r="E13" s="2"/>
    </row>
    <row r="14">
      <c r="A14" s="4" t="str">
        <f>=HYPERLINK("#'Berwyn Police Department'!A1", "Berwyn Police Department")</f>
      </c>
      <c r="B14" s="2"/>
      <c r="C14" s="2"/>
      <c r="D14" s="2"/>
      <c r="E14" s="2"/>
    </row>
    <row r="15">
      <c r="A15" s="4" t="str">
        <f>=HYPERLINK("#'Bloomingdale Police Department'!A1", "Bloomingdale Police Department")</f>
      </c>
      <c r="B15" s="2"/>
      <c r="C15" s="2"/>
      <c r="D15" s="2"/>
      <c r="E15" s="2"/>
    </row>
    <row r="16">
      <c r="A16" s="4" t="str">
        <f>=HYPERLINK("#'Bloomington Police Department'!A1", "Bloomington Police Department")</f>
      </c>
      <c r="B16" s="2"/>
      <c r="C16" s="2"/>
      <c r="D16" s="2"/>
      <c r="E16" s="2"/>
    </row>
    <row r="17">
      <c r="A17" s="4" t="str">
        <f>=HYPERLINK("#'Blue Island Police Department'!A1", "Blue Island Police Department")</f>
      </c>
      <c r="B17" s="2"/>
      <c r="C17" s="2"/>
      <c r="D17" s="2"/>
      <c r="E17" s="2"/>
    </row>
    <row r="18">
      <c r="A18" s="4" t="str">
        <f>=HYPERLINK("#'Bourbonnais Police Department'!A1", "Bourbonnais Police Department")</f>
      </c>
      <c r="B18" s="2"/>
      <c r="C18" s="2"/>
      <c r="D18" s="2"/>
      <c r="E18" s="2"/>
    </row>
    <row r="19">
      <c r="A19" s="4" t="str">
        <f>=HYPERLINK("#'Bridgeview Police Department'!A1", "Bridgeview Police Department")</f>
      </c>
      <c r="B19" s="2"/>
      <c r="C19" s="2"/>
      <c r="D19" s="2"/>
      <c r="E19" s="2"/>
    </row>
    <row r="20">
      <c r="A20" s="4" t="str">
        <f>=HYPERLINK("#'Buffalo Grove Police Department'!A1", "Buffalo Grove Police Department")</f>
      </c>
      <c r="B20" s="2"/>
      <c r="C20" s="2"/>
      <c r="D20" s="2"/>
      <c r="E20" s="2"/>
    </row>
    <row r="21">
      <c r="A21" s="4" t="str">
        <f>=HYPERLINK("#'Burbank Police Department'!A1", "Burbank Police Department")</f>
      </c>
      <c r="B21" s="2"/>
      <c r="C21" s="2"/>
      <c r="D21" s="2"/>
      <c r="E21" s="2"/>
    </row>
    <row r="22">
      <c r="A22" s="4" t="str">
        <f>=HYPERLINK("#'Burr Ridge Police Department'!A1", "Burr Ridge Police Department")</f>
      </c>
      <c r="B22" s="2"/>
      <c r="C22" s="2"/>
      <c r="D22" s="2"/>
      <c r="E22" s="2"/>
    </row>
    <row r="23">
      <c r="A23" s="4" t="str">
        <f>=HYPERLINK("#'Calumet City Police Department'!A1", "Calumet City Police Department")</f>
      </c>
      <c r="B23" s="2"/>
      <c r="C23" s="2"/>
      <c r="D23" s="2"/>
      <c r="E23" s="2"/>
    </row>
    <row r="24">
      <c r="A24" s="4" t="str">
        <f>=HYPERLINK("#'Carlinville Police Department'!A1", "Carlinville Police Department")</f>
      </c>
      <c r="B24" s="2"/>
      <c r="C24" s="2"/>
      <c r="D24" s="2"/>
      <c r="E24" s="2"/>
    </row>
    <row r="25">
      <c r="A25" s="4" t="str">
        <f>=HYPERLINK("#'Carol Stream Police Department'!A1", "Carol Stream Police Department")</f>
      </c>
      <c r="B25" s="2"/>
      <c r="C25" s="2"/>
      <c r="D25" s="2"/>
      <c r="E25" s="2"/>
    </row>
    <row r="26">
      <c r="A26" s="4" t="str">
        <f>=HYPERLINK("#'Carpentersville Police Departme'!A1", "Carpentersville Police Departme")</f>
      </c>
      <c r="B26" s="2"/>
      <c r="C26" s="2"/>
      <c r="D26" s="2"/>
      <c r="E26" s="2"/>
    </row>
    <row r="27">
      <c r="A27" s="4" t="str">
        <f>=HYPERLINK("#'Cass County SO'!A1", "Cass County SO")</f>
      </c>
      <c r="B27" s="2"/>
      <c r="C27" s="2"/>
      <c r="D27" s="2"/>
      <c r="E27" s="2"/>
    </row>
    <row r="28">
      <c r="A28" s="4" t="str">
        <f>=HYPERLINK("#'Champaign County SO'!A1", "Champaign County SO")</f>
      </c>
      <c r="B28" s="2"/>
      <c r="C28" s="2"/>
      <c r="D28" s="2"/>
      <c r="E28" s="2"/>
    </row>
    <row r="29">
      <c r="A29" s="4" t="str">
        <f>=HYPERLINK("#'Champaign Police Department'!A1", "Champaign Police Department")</f>
      </c>
      <c r="B29" s="2"/>
      <c r="C29" s="2"/>
      <c r="D29" s="2"/>
      <c r="E29" s="2"/>
    </row>
    <row r="30">
      <c r="A30" s="4" t="str">
        <f>=HYPERLINK("#'Cherry Valley Police Department'!A1", "Cherry Valley Police Department")</f>
      </c>
      <c r="B30" s="2"/>
      <c r="C30" s="2"/>
      <c r="D30" s="2"/>
      <c r="E30" s="2"/>
    </row>
    <row r="31">
      <c r="A31" s="4" t="str">
        <f>=HYPERLINK("#'Chicago Police Department'!A1", "Chicago Police Department")</f>
      </c>
      <c r="B31" s="2"/>
      <c r="C31" s="2"/>
      <c r="D31" s="2"/>
      <c r="E31" s="2"/>
    </row>
    <row r="32">
      <c r="A32" s="4" t="str">
        <f>=HYPERLINK("#'Cicero Police Department'!A1", "Cicero Police Department")</f>
      </c>
      <c r="B32" s="2"/>
      <c r="C32" s="2"/>
      <c r="D32" s="2"/>
      <c r="E32" s="2"/>
    </row>
    <row r="33">
      <c r="A33" s="4" t="str">
        <f>=HYPERLINK("#'Cook County SO'!A1", "Cook County SO")</f>
      </c>
      <c r="B33" s="2"/>
      <c r="C33" s="2"/>
      <c r="D33" s="2"/>
      <c r="E33" s="2"/>
    </row>
    <row r="34">
      <c r="A34" s="4" t="str">
        <f>=HYPERLINK("#'Crest Hill Police Department'!A1", "Crest Hill Police Department")</f>
      </c>
      <c r="B34" s="2"/>
      <c r="C34" s="2"/>
      <c r="D34" s="2"/>
      <c r="E34" s="2"/>
    </row>
    <row r="35">
      <c r="A35" s="4" t="str">
        <f>=HYPERLINK("#'Crystal Lake Police Department'!A1", "Crystal Lake Police Department")</f>
      </c>
      <c r="B35" s="2"/>
      <c r="C35" s="2"/>
      <c r="D35" s="2"/>
      <c r="E35" s="2"/>
    </row>
    <row r="36">
      <c r="A36" s="4" t="str">
        <f>=HYPERLINK("#'Darien Police Department'!A1", "Darien Police Department")</f>
      </c>
      <c r="B36" s="2"/>
      <c r="C36" s="2"/>
      <c r="D36" s="2"/>
      <c r="E36" s="2"/>
    </row>
    <row r="37">
      <c r="A37" s="4" t="str">
        <f>=HYPERLINK("#'Deerfield Police Department'!A1", "Deerfield Police Department")</f>
      </c>
      <c r="B37" s="2"/>
      <c r="C37" s="2"/>
      <c r="D37" s="2"/>
      <c r="E37" s="2"/>
    </row>
    <row r="38">
      <c r="A38" s="4" t="str">
        <f>=HYPERLINK("#'Dekalb PD 2023'!A1", "Dekalb PD 2023")</f>
      </c>
      <c r="B38" s="2"/>
      <c r="C38" s="2"/>
      <c r="D38" s="2"/>
      <c r="E38" s="2"/>
    </row>
    <row r="39">
      <c r="A39" s="4" t="str">
        <f>=HYPERLINK("#'Dixmoor Police Department'!A1", "Dixmoor Police Department")</f>
      </c>
      <c r="B39" s="2"/>
      <c r="C39" s="2"/>
      <c r="D39" s="2"/>
      <c r="E39" s="2"/>
    </row>
    <row r="40">
      <c r="A40" s="4" t="str">
        <f>=HYPERLINK("#'Downers Grove Police Department'!A1", "Downers Grove Police Department")</f>
      </c>
      <c r="B40" s="2"/>
      <c r="C40" s="2"/>
      <c r="D40" s="2"/>
      <c r="E40" s="2"/>
    </row>
    <row r="41">
      <c r="A41" s="4" t="str">
        <f>=HYPERLINK("#'Dupage County SO'!A1", "Dupage County SO")</f>
      </c>
      <c r="B41" s="2"/>
      <c r="C41" s="2"/>
      <c r="D41" s="2"/>
      <c r="E41" s="2"/>
    </row>
    <row r="42">
      <c r="A42" s="4" t="str">
        <f>=HYPERLINK("#'East Dundee Police Department'!A1", "East Dundee Police Department")</f>
      </c>
      <c r="B42" s="2"/>
      <c r="C42" s="2"/>
      <c r="D42" s="2"/>
      <c r="E42" s="2"/>
    </row>
    <row r="43">
      <c r="A43" s="4" t="str">
        <f>=HYPERLINK("#'East Moline Police Department'!A1", "East Moline Police Department")</f>
      </c>
      <c r="B43" s="2"/>
      <c r="C43" s="2"/>
      <c r="D43" s="2"/>
      <c r="E43" s="2"/>
    </row>
    <row r="44">
      <c r="A44" s="4" t="str">
        <f>=HYPERLINK("#'Elgin Police Department'!A1", "Elgin Police Department")</f>
      </c>
      <c r="B44" s="2"/>
      <c r="C44" s="2"/>
      <c r="D44" s="2"/>
      <c r="E44" s="2"/>
    </row>
    <row r="45">
      <c r="A45" s="4" t="str">
        <f>=HYPERLINK("#'Elk Grove Village Police Depart'!A1", "Elk Grove Village Police Depart")</f>
      </c>
      <c r="B45" s="2"/>
      <c r="C45" s="2"/>
      <c r="D45" s="2"/>
      <c r="E45" s="2"/>
    </row>
    <row r="46">
      <c r="A46" s="4" t="str">
        <f>=HYPERLINK("#'Elmwood Park Police Department'!A1", "Elmwood Park Police Department")</f>
      </c>
      <c r="B46" s="2"/>
      <c r="C46" s="2"/>
      <c r="D46" s="2"/>
      <c r="E46" s="2"/>
    </row>
    <row r="47">
      <c r="A47" s="4" t="str">
        <f>=HYPERLINK("#'Evanston Police Department'!A1", "Evanston Police Department")</f>
      </c>
      <c r="B47" s="2"/>
      <c r="C47" s="2"/>
      <c r="D47" s="2"/>
      <c r="E47" s="2"/>
    </row>
    <row r="48">
      <c r="A48" s="4" t="str">
        <f>=HYPERLINK("#'Fairview Heights Police Departm'!A1", "Fairview Heights Police Departm")</f>
      </c>
      <c r="B48" s="2"/>
      <c r="C48" s="2"/>
      <c r="D48" s="2"/>
      <c r="E48" s="2"/>
    </row>
    <row r="49">
      <c r="A49" s="4" t="str">
        <f>=HYPERLINK("#'Ford County SO'!A1", "Ford County SO")</f>
      </c>
      <c r="B49" s="2"/>
      <c r="C49" s="2"/>
      <c r="D49" s="2"/>
      <c r="E49" s="2"/>
    </row>
    <row r="50">
      <c r="A50" s="4" t="str">
        <f>=HYPERLINK("#'Forest Park Police Department'!A1", "Forest Park Police Department")</f>
      </c>
      <c r="B50" s="2"/>
      <c r="C50" s="2"/>
      <c r="D50" s="2"/>
      <c r="E50" s="2"/>
    </row>
    <row r="51">
      <c r="A51" s="4" t="str">
        <f>=HYPERLINK("#'Forest Preserve Dist Of Will Co'!A1", "Forest Preserve Dist Of Will Co")</f>
      </c>
      <c r="B51" s="2"/>
      <c r="C51" s="2"/>
      <c r="D51" s="2"/>
      <c r="E51" s="2"/>
    </row>
    <row r="52">
      <c r="A52" s="4" t="str">
        <f>=HYPERLINK("#'Forest Preserves Of Cook County'!A1", "Forest Preserves Of Cook County")</f>
      </c>
      <c r="B52" s="2"/>
      <c r="C52" s="2"/>
      <c r="D52" s="2"/>
      <c r="E52" s="2"/>
    </row>
    <row r="53">
      <c r="A53" s="4" t="str">
        <f>=HYPERLINK("#'Forreston Police Department'!A1", "Forreston Police Department")</f>
      </c>
      <c r="B53" s="2"/>
      <c r="C53" s="2"/>
      <c r="D53" s="2"/>
      <c r="E53" s="2"/>
    </row>
    <row r="54">
      <c r="A54" s="4" t="str">
        <f>=HYPERLINK("#'Fox Lake Police Department'!A1", "Fox Lake Police Department")</f>
      </c>
      <c r="B54" s="2"/>
      <c r="C54" s="2"/>
      <c r="D54" s="2"/>
      <c r="E54" s="2"/>
    </row>
    <row r="55">
      <c r="A55" s="4" t="str">
        <f>=HYPERLINK("#'Frankfort Police Department'!A1", "Frankfort Police Department")</f>
      </c>
      <c r="B55" s="2"/>
      <c r="C55" s="2"/>
      <c r="D55" s="2"/>
      <c r="E55" s="2"/>
    </row>
    <row r="56">
      <c r="A56" s="4" t="str">
        <f>=HYPERLINK("#'Franklin Park Police Department'!A1", "Franklin Park Police Department")</f>
      </c>
      <c r="B56" s="2"/>
      <c r="C56" s="2"/>
      <c r="D56" s="2"/>
      <c r="E56" s="2"/>
    </row>
    <row r="57">
      <c r="A57" s="4" t="str">
        <f>=HYPERLINK("#'Freeport Police Department'!A1", "Freeport Police Department")</f>
      </c>
      <c r="B57" s="2"/>
      <c r="C57" s="2"/>
      <c r="D57" s="2"/>
      <c r="E57" s="2"/>
    </row>
    <row r="58">
      <c r="A58" s="4" t="str">
        <f>=HYPERLINK("#'Geneva Police Department'!A1", "Geneva Police Department")</f>
      </c>
      <c r="B58" s="2"/>
      <c r="C58" s="2"/>
      <c r="D58" s="2"/>
      <c r="E58" s="2"/>
    </row>
    <row r="59">
      <c r="A59" s="4" t="str">
        <f>=HYPERLINK("#'Glen Ellyn Police Department'!A1", "Glen Ellyn Police Department")</f>
      </c>
      <c r="B59" s="2"/>
      <c r="C59" s="2"/>
      <c r="D59" s="2"/>
      <c r="E59" s="2"/>
    </row>
    <row r="60">
      <c r="A60" s="4" t="str">
        <f>=HYPERLINK("#'Glendale Heights Police Departm'!A1", "Glendale Heights Police Departm")</f>
      </c>
      <c r="B60" s="2"/>
      <c r="C60" s="2"/>
      <c r="D60" s="2"/>
      <c r="E60" s="2"/>
    </row>
    <row r="61">
      <c r="A61" s="4" t="str">
        <f>=HYPERLINK("#'Glenview Police Department'!A1", "Glenview Police Department")</f>
      </c>
      <c r="B61" s="2"/>
      <c r="C61" s="2"/>
      <c r="D61" s="2"/>
      <c r="E61" s="2"/>
    </row>
    <row r="62">
      <c r="A62" s="4" t="str">
        <f>=HYPERLINK("#'Gurnee Police Department'!A1", "Gurnee Police Department")</f>
      </c>
      <c r="B62" s="2"/>
      <c r="C62" s="2"/>
      <c r="D62" s="2"/>
      <c r="E62" s="2"/>
    </row>
    <row r="63">
      <c r="A63" s="4" t="str">
        <f>=HYPERLINK("#'Hampshire Police Department'!A1", "Hampshire Police Department")</f>
      </c>
      <c r="B63" s="2"/>
      <c r="C63" s="2"/>
      <c r="D63" s="2"/>
      <c r="E63" s="2"/>
    </row>
    <row r="64">
      <c r="A64" s="4" t="str">
        <f>=HYPERLINK("#'Hanover Park Police Department'!A1", "Hanover Park Police Department")</f>
      </c>
      <c r="B64" s="2"/>
      <c r="C64" s="2"/>
      <c r="D64" s="2"/>
      <c r="E64" s="2"/>
    </row>
    <row r="65">
      <c r="A65" s="4" t="str">
        <f>=HYPERLINK("#'Harvard PD 2023'!A1", "Harvard PD 2023")</f>
      </c>
      <c r="B65" s="2"/>
      <c r="C65" s="2"/>
      <c r="D65" s="2"/>
      <c r="E65" s="2"/>
    </row>
    <row r="66">
      <c r="A66" s="4" t="str">
        <f>=HYPERLINK("#'Harvey Police Department'!A1", "Harvey Police Department")</f>
      </c>
      <c r="B66" s="2"/>
      <c r="C66" s="2"/>
      <c r="D66" s="2"/>
      <c r="E66" s="2"/>
    </row>
    <row r="67">
      <c r="A67" s="4" t="str">
        <f>=HYPERLINK("#'Harwood Heights Police Departme'!A1", "Harwood Heights Police Departme")</f>
      </c>
      <c r="B67" s="2"/>
      <c r="C67" s="2"/>
      <c r="D67" s="2"/>
      <c r="E67" s="2"/>
    </row>
    <row r="68">
      <c r="A68" s="4" t="str">
        <f>=HYPERLINK("#'Hazel Crest Police Department'!A1", "Hazel Crest Police Department")</f>
      </c>
      <c r="B68" s="2"/>
      <c r="C68" s="2"/>
      <c r="D68" s="2"/>
      <c r="E68" s="2"/>
    </row>
    <row r="69">
      <c r="A69" s="4" t="str">
        <f>=HYPERLINK("#'Hickory Hills Police Department'!A1", "Hickory Hills Police Department")</f>
      </c>
      <c r="B69" s="2"/>
      <c r="C69" s="2"/>
      <c r="D69" s="2"/>
      <c r="E69" s="2"/>
    </row>
    <row r="70">
      <c r="A70" s="4" t="str">
        <f>=HYPERLINK("#'Highland Park Police Department'!A1", "Highland Park Police Department")</f>
      </c>
      <c r="B70" s="2"/>
      <c r="C70" s="2"/>
      <c r="D70" s="2"/>
      <c r="E70" s="2"/>
    </row>
    <row r="71">
      <c r="A71" s="4" t="str">
        <f>=HYPERLINK("#'Highwood Police Department'!A1", "Highwood Police Department")</f>
      </c>
      <c r="B71" s="2"/>
      <c r="C71" s="2"/>
      <c r="D71" s="2"/>
      <c r="E71" s="2"/>
    </row>
    <row r="72">
      <c r="A72" s="4" t="str">
        <f>=HYPERLINK("#'Hoffman Estates Police Departme'!A1", "Hoffman Estates Police Departme")</f>
      </c>
      <c r="B72" s="2"/>
      <c r="C72" s="2"/>
      <c r="D72" s="2"/>
      <c r="E72" s="2"/>
    </row>
    <row r="73">
      <c r="A73" s="4" t="str">
        <f>=HYPERLINK("#'Homewood Police Department'!A1", "Homewood Police Department")</f>
      </c>
      <c r="B73" s="2"/>
      <c r="C73" s="2"/>
      <c r="D73" s="2"/>
      <c r="E73" s="2"/>
    </row>
    <row r="74">
      <c r="A74" s="4" t="str">
        <f>=HYPERLINK("#'Huntley Police Department'!A1", "Huntley Police Department")</f>
      </c>
      <c r="B74" s="2"/>
      <c r="C74" s="2"/>
      <c r="D74" s="2"/>
      <c r="E74" s="2"/>
    </row>
    <row r="75">
      <c r="A75" s="4" t="str">
        <f>=HYPERLINK("#'Illinois State Police'!A1", "Illinois State Police")</f>
      </c>
      <c r="B75" s="2"/>
      <c r="C75" s="2"/>
      <c r="D75" s="2"/>
      <c r="E75" s="2"/>
    </row>
    <row r="76">
      <c r="A76" s="4" t="str">
        <f>=HYPERLINK("#'Inverness Police Department'!A1", "Inverness Police Department")</f>
      </c>
      <c r="B76" s="2"/>
      <c r="C76" s="2"/>
      <c r="D76" s="2"/>
      <c r="E76" s="2"/>
    </row>
    <row r="77">
      <c r="A77" s="4" t="str">
        <f>=HYPERLINK("#'Iroquois County SO 2023'!A1", "Iroquois County SO 2023")</f>
      </c>
      <c r="B77" s="2"/>
      <c r="C77" s="2"/>
      <c r="D77" s="2"/>
      <c r="E77" s="2"/>
    </row>
    <row r="78">
      <c r="A78" s="4" t="str">
        <f>=HYPERLINK("#'Island Lake PD 2023'!A1", "Island Lake PD 2023")</f>
      </c>
      <c r="B78" s="2"/>
      <c r="C78" s="2"/>
      <c r="D78" s="2"/>
      <c r="E78" s="2"/>
    </row>
    <row r="79">
      <c r="A79" s="4" t="str">
        <f>=HYPERLINK("#'Joliet Police Department'!A1", "Joliet Police Department")</f>
      </c>
      <c r="B79" s="2"/>
      <c r="C79" s="2"/>
      <c r="D79" s="2"/>
      <c r="E79" s="2"/>
    </row>
    <row r="80">
      <c r="A80" s="4" t="str">
        <f>=HYPERLINK("#'Kendall County Sa 2023'!A1", "Kendall County Sa 2023")</f>
      </c>
      <c r="B80" s="2"/>
      <c r="C80" s="2"/>
      <c r="D80" s="2"/>
      <c r="E80" s="2"/>
    </row>
    <row r="81">
      <c r="A81" s="4" t="str">
        <f>=HYPERLINK("#'Kendall County Sheriffs Office'!A1", "Kendall County Sheriffs Office")</f>
      </c>
      <c r="B81" s="2"/>
      <c r="C81" s="2"/>
      <c r="D81" s="2"/>
      <c r="E81" s="2"/>
    </row>
    <row r="82">
      <c r="A82" s="4" t="str">
        <f>=HYPERLINK("#'La Grange Police Department'!A1", "La Grange Police Department")</f>
      </c>
      <c r="B82" s="2"/>
      <c r="C82" s="2"/>
      <c r="D82" s="2"/>
      <c r="E82" s="2"/>
    </row>
    <row r="83">
      <c r="A83" s="4" t="str">
        <f>=HYPERLINK("#'Lake County SO'!A1", "Lake County SO")</f>
      </c>
      <c r="B83" s="2"/>
      <c r="C83" s="2"/>
      <c r="D83" s="2"/>
      <c r="E83" s="2"/>
    </row>
    <row r="84">
      <c r="A84" s="4" t="str">
        <f>=HYPERLINK("#'Lake County Sa 2023'!A1", "Lake County Sa 2023")</f>
      </c>
      <c r="B84" s="2"/>
      <c r="C84" s="2"/>
      <c r="D84" s="2"/>
      <c r="E84" s="2"/>
    </row>
    <row r="85">
      <c r="A85" s="4" t="str">
        <f>=HYPERLINK("#'Lake Zurich Police Department'!A1", "Lake Zurich Police Department")</f>
      </c>
      <c r="B85" s="2"/>
      <c r="C85" s="2"/>
      <c r="D85" s="2"/>
      <c r="E85" s="2"/>
    </row>
    <row r="86">
      <c r="A86" s="4" t="str">
        <f>=HYPERLINK("#'Lansing Police Department'!A1", "Lansing Police Department")</f>
      </c>
      <c r="B86" s="2"/>
      <c r="C86" s="2"/>
      <c r="D86" s="2"/>
      <c r="E86" s="2"/>
    </row>
    <row r="87">
      <c r="A87" s="4" t="str">
        <f>=HYPERLINK("#'Lee County Sa 2023'!A1", "Lee County Sa 2023")</f>
      </c>
      <c r="B87" s="2"/>
      <c r="C87" s="2"/>
      <c r="D87" s="2"/>
      <c r="E87" s="2"/>
    </row>
    <row r="88">
      <c r="A88" s="4" t="str">
        <f>=HYPERLINK("#'Libertyville Police Department'!A1", "Libertyville Police Department")</f>
      </c>
      <c r="B88" s="2"/>
      <c r="C88" s="2"/>
      <c r="D88" s="2"/>
      <c r="E88" s="2"/>
    </row>
    <row r="89">
      <c r="A89" s="4" t="str">
        <f>=HYPERLINK("#'Lincolnshire Police Department'!A1", "Lincolnshire Police Department")</f>
      </c>
      <c r="B89" s="2"/>
      <c r="C89" s="2"/>
      <c r="D89" s="2"/>
      <c r="E89" s="2"/>
    </row>
    <row r="90">
      <c r="A90" s="4" t="str">
        <f>=HYPERLINK("#'Lincolnwood Police Department'!A1", "Lincolnwood Police Department")</f>
      </c>
      <c r="B90" s="2"/>
      <c r="C90" s="2"/>
      <c r="D90" s="2"/>
      <c r="E90" s="2"/>
    </row>
    <row r="91">
      <c r="A91" s="4" t="str">
        <f>=HYPERLINK("#'Lisle Police Department'!A1", "Lisle Police Department")</f>
      </c>
      <c r="B91" s="2"/>
      <c r="C91" s="2"/>
      <c r="D91" s="2"/>
      <c r="E91" s="2"/>
    </row>
    <row r="92">
      <c r="A92" s="4" t="str">
        <f>=HYPERLINK("#'Lombard Police Department'!A1", "Lombard Police Department")</f>
      </c>
      <c r="B92" s="2"/>
      <c r="C92" s="2"/>
      <c r="D92" s="2"/>
      <c r="E92" s="2"/>
    </row>
    <row r="93">
      <c r="A93" s="4" t="str">
        <f>=HYPERLINK("#'Madison County SO'!A1", "Madison County SO")</f>
      </c>
      <c r="B93" s="2"/>
      <c r="C93" s="2"/>
      <c r="D93" s="2"/>
      <c r="E93" s="2"/>
    </row>
    <row r="94">
      <c r="A94" s="4" t="str">
        <f>=HYPERLINK("#'Marshall County SO'!A1", "Marshall County SO")</f>
      </c>
      <c r="B94" s="2"/>
      <c r="C94" s="2"/>
      <c r="D94" s="2"/>
      <c r="E94" s="2"/>
    </row>
    <row r="95">
      <c r="A95" s="4" t="str">
        <f>=HYPERLINK("#'Matteson Police Department'!A1", "Matteson Police Department")</f>
      </c>
      <c r="B95" s="2"/>
      <c r="C95" s="2"/>
      <c r="D95" s="2"/>
      <c r="E95" s="2"/>
    </row>
    <row r="96">
      <c r="A96" s="4" t="str">
        <f>=HYPERLINK("#'Maywood Police Department'!A1", "Maywood Police Department")</f>
      </c>
      <c r="B96" s="2"/>
      <c r="C96" s="2"/>
      <c r="D96" s="2"/>
      <c r="E96" s="2"/>
    </row>
    <row r="97">
      <c r="A97" s="4" t="str">
        <f>=HYPERLINK("#'McHenry County SO'!A1", "McHenry County SO")</f>
      </c>
      <c r="B97" s="2"/>
      <c r="C97" s="2"/>
      <c r="D97" s="2"/>
      <c r="E97" s="2"/>
    </row>
    <row r="98">
      <c r="A98" s="4" t="str">
        <f>=HYPERLINK("#'Melrose Park Police Department'!A1", "Melrose Park Police Department")</f>
      </c>
      <c r="B98" s="2"/>
      <c r="C98" s="2"/>
      <c r="D98" s="2"/>
      <c r="E98" s="2"/>
    </row>
    <row r="99">
      <c r="A99" s="4" t="str">
        <f>=HYPERLINK("#'Midlothian Police Department'!A1", "Midlothian Police Department")</f>
      </c>
      <c r="B99" s="2"/>
      <c r="C99" s="2"/>
      <c r="D99" s="2"/>
      <c r="E99" s="2"/>
    </row>
    <row r="100">
      <c r="A100" s="4" t="str">
        <f>=HYPERLINK("#'Moline Police Department'!A1", "Moline Police Department")</f>
      </c>
      <c r="B100" s="2"/>
      <c r="C100" s="2"/>
      <c r="D100" s="2"/>
      <c r="E100" s="2"/>
    </row>
    <row r="101">
      <c r="A101" s="4" t="str">
        <f>=HYPERLINK("#'Monmouth Department Of Public S'!A1", "Monmouth Department Of Public S")</f>
      </c>
      <c r="B101" s="2"/>
      <c r="C101" s="2"/>
      <c r="D101" s="2"/>
      <c r="E101" s="2"/>
    </row>
    <row r="102">
      <c r="A102" s="4" t="str">
        <f>=HYPERLINK("#'Montgomery Police Department'!A1", "Montgomery Police Department")</f>
      </c>
      <c r="B102" s="2"/>
      <c r="C102" s="2"/>
      <c r="D102" s="2"/>
      <c r="E102" s="2"/>
    </row>
    <row r="103">
      <c r="A103" s="4" t="str">
        <f>=HYPERLINK("#'Morris Police Department'!A1", "Morris Police Department")</f>
      </c>
      <c r="B103" s="2"/>
      <c r="C103" s="2"/>
      <c r="D103" s="2"/>
      <c r="E103" s="2"/>
    </row>
    <row r="104">
      <c r="A104" s="4" t="str">
        <f>=HYPERLINK("#'Mount Prospect Police Departmen'!A1", "Mount Prospect Police Departmen")</f>
      </c>
      <c r="B104" s="2"/>
      <c r="C104" s="2"/>
      <c r="D104" s="2"/>
      <c r="E104" s="2"/>
    </row>
    <row r="105">
      <c r="A105" s="4" t="str">
        <f>=HYPERLINK("#'Mundelein Police Department'!A1", "Mundelein Police Department")</f>
      </c>
      <c r="B105" s="2"/>
      <c r="C105" s="2"/>
      <c r="D105" s="2"/>
      <c r="E105" s="2"/>
    </row>
    <row r="106">
      <c r="A106" s="4" t="str">
        <f>=HYPERLINK("#'Naperville Police Department'!A1", "Naperville Police Department")</f>
      </c>
      <c r="B106" s="2"/>
      <c r="C106" s="2"/>
      <c r="D106" s="2"/>
      <c r="E106" s="2"/>
    </row>
    <row r="107">
      <c r="A107" s="4" t="str">
        <f>=HYPERLINK("#'Niles Police Department'!A1", "Niles Police Department")</f>
      </c>
      <c r="B107" s="2"/>
      <c r="C107" s="2"/>
      <c r="D107" s="2"/>
      <c r="E107" s="2"/>
    </row>
    <row r="108">
      <c r="A108" s="4" t="str">
        <f>=HYPERLINK("#'Normal Police Department'!A1", "Normal Police Department")</f>
      </c>
      <c r="B108" s="2"/>
      <c r="C108" s="2"/>
      <c r="D108" s="2"/>
      <c r="E108" s="2"/>
    </row>
    <row r="109">
      <c r="A109" s="4" t="str">
        <f>=HYPERLINK("#'Norridge Police Department'!A1", "Norridge Police Department")</f>
      </c>
      <c r="B109" s="2"/>
      <c r="C109" s="2"/>
      <c r="D109" s="2"/>
      <c r="E109" s="2"/>
    </row>
    <row r="110">
      <c r="A110" s="4" t="str">
        <f>=HYPERLINK("#'Northbrook Police Department'!A1", "Northbrook Police Department")</f>
      </c>
      <c r="B110" s="2"/>
      <c r="C110" s="2"/>
      <c r="D110" s="2"/>
      <c r="E110" s="2"/>
    </row>
    <row r="111">
      <c r="A111" s="4" t="str">
        <f>=HYPERLINK("#'Northlake Police Department'!A1", "Northlake Police Department")</f>
      </c>
      <c r="B111" s="2"/>
      <c r="C111" s="2"/>
      <c r="D111" s="2"/>
      <c r="E111" s="2"/>
    </row>
    <row r="112">
      <c r="A112" s="4" t="str">
        <f>=HYPERLINK("#'Oak Forest Police Department'!A1", "Oak Forest Police Department")</f>
      </c>
      <c r="B112" s="2"/>
      <c r="C112" s="2"/>
      <c r="D112" s="2"/>
      <c r="E112" s="2"/>
    </row>
    <row r="113">
      <c r="A113" s="4" t="str">
        <f>=HYPERLINK("#'Oak Lawn Police Department'!A1", "Oak Lawn Police Department")</f>
      </c>
      <c r="B113" s="2"/>
      <c r="C113" s="2"/>
      <c r="D113" s="2"/>
      <c r="E113" s="2"/>
    </row>
    <row r="114">
      <c r="A114" s="4" t="str">
        <f>=HYPERLINK("#'Oak Park Police Department'!A1", "Oak Park Police Department")</f>
      </c>
      <c r="B114" s="2"/>
      <c r="C114" s="2"/>
      <c r="D114" s="2"/>
      <c r="E114" s="2"/>
    </row>
    <row r="115">
      <c r="A115" s="4" t="str">
        <f>=HYPERLINK("#'Orland Park Police Department'!A1", "Orland Park Police Department")</f>
      </c>
      <c r="B115" s="2"/>
      <c r="C115" s="2"/>
      <c r="D115" s="2"/>
      <c r="E115" s="2"/>
    </row>
    <row r="116">
      <c r="A116" s="4" t="str">
        <f>=HYPERLINK("#'Oswego Police Department'!A1", "Oswego Police Department")</f>
      </c>
      <c r="B116" s="2"/>
      <c r="C116" s="2"/>
      <c r="D116" s="2"/>
      <c r="E116" s="2"/>
    </row>
    <row r="117">
      <c r="A117" s="4" t="str">
        <f>=HYPERLINK("#'Ottawa Police Department'!A1", "Ottawa Police Department")</f>
      </c>
      <c r="B117" s="2"/>
      <c r="C117" s="2"/>
      <c r="D117" s="2"/>
      <c r="E117" s="2"/>
    </row>
    <row r="118">
      <c r="A118" s="4" t="str">
        <f>=HYPERLINK("#'Palatine Police Department'!A1", "Palatine Police Department")</f>
      </c>
      <c r="B118" s="2"/>
      <c r="C118" s="2"/>
      <c r="D118" s="2"/>
      <c r="E118" s="2"/>
    </row>
    <row r="119">
      <c r="A119" s="4" t="str">
        <f>=HYPERLINK("#'Palos Heights Police Department'!A1", "Palos Heights Police Department")</f>
      </c>
      <c r="B119" s="2"/>
      <c r="C119" s="2"/>
      <c r="D119" s="2"/>
      <c r="E119" s="2"/>
    </row>
    <row r="120">
      <c r="A120" s="4" t="str">
        <f>=HYPERLINK("#'Park City Police Department'!A1", "Park City Police Department")</f>
      </c>
      <c r="B120" s="2"/>
      <c r="C120" s="2"/>
      <c r="D120" s="2"/>
      <c r="E120" s="2"/>
    </row>
    <row r="121">
      <c r="A121" s="4" t="str">
        <f>=HYPERLINK("#'Park Forest Police Department'!A1", "Park Forest Police Department")</f>
      </c>
      <c r="B121" s="2"/>
      <c r="C121" s="2"/>
      <c r="D121" s="2"/>
      <c r="E121" s="2"/>
    </row>
    <row r="122">
      <c r="A122" s="4" t="str">
        <f>=HYPERLINK("#'Park Ridge Police Department'!A1", "Park Ridge Police Department")</f>
      </c>
      <c r="B122" s="2"/>
      <c r="C122" s="2"/>
      <c r="D122" s="2"/>
      <c r="E122" s="2"/>
    </row>
    <row r="123">
      <c r="A123" s="4" t="str">
        <f>=HYPERLINK("#'Peoria Police Department'!A1", "Peoria Police Department")</f>
      </c>
      <c r="B123" s="2"/>
      <c r="C123" s="2"/>
      <c r="D123" s="2"/>
      <c r="E123" s="2"/>
    </row>
    <row r="124">
      <c r="A124" s="4" t="str">
        <f>=HYPERLINK("#'Peotone PD 2023'!A1", "Peotone PD 2023")</f>
      </c>
      <c r="B124" s="2"/>
      <c r="C124" s="2"/>
      <c r="D124" s="2"/>
      <c r="E124" s="2"/>
    </row>
    <row r="125">
      <c r="A125" s="4" t="str">
        <f>=HYPERLINK("#'Plainfield Police Department'!A1", "Plainfield Police Department")</f>
      </c>
      <c r="B125" s="2"/>
      <c r="C125" s="2"/>
      <c r="D125" s="2"/>
      <c r="E125" s="2"/>
    </row>
    <row r="126">
      <c r="A126" s="4" t="str">
        <f>=HYPERLINK("#'Plano Police Department'!A1", "Plano Police Department")</f>
      </c>
      <c r="B126" s="2"/>
      <c r="C126" s="2"/>
      <c r="D126" s="2"/>
      <c r="E126" s="2"/>
    </row>
    <row r="127">
      <c r="A127" s="4" t="str">
        <f>=HYPERLINK("#'Prospect Heights PD 2023'!A1", "Prospect Heights PD 2023")</f>
      </c>
      <c r="B127" s="2"/>
      <c r="C127" s="2"/>
      <c r="D127" s="2"/>
      <c r="E127" s="2"/>
    </row>
    <row r="128">
      <c r="A128" s="4" t="str">
        <f>=HYPERLINK("#'Rantoul Police Department'!A1", "Rantoul Police Department")</f>
      </c>
      <c r="B128" s="2"/>
      <c r="C128" s="2"/>
      <c r="D128" s="2"/>
      <c r="E128" s="2"/>
    </row>
    <row r="129">
      <c r="A129" s="4" t="str">
        <f>=HYPERLINK("#'Riverside Police Department'!A1", "Riverside Police Department")</f>
      </c>
      <c r="B129" s="2"/>
      <c r="C129" s="2"/>
      <c r="D129" s="2"/>
      <c r="E129" s="2"/>
    </row>
    <row r="130">
      <c r="A130" s="4" t="str">
        <f>=HYPERLINK("#'Rochelle PD V2 2023'!A1", "Rochelle PD V2 2023")</f>
      </c>
      <c r="B130" s="2"/>
      <c r="C130" s="2"/>
      <c r="D130" s="2"/>
      <c r="E130" s="2"/>
    </row>
    <row r="131">
      <c r="A131" s="4" t="str">
        <f>=HYPERLINK("#'Rolling Meadows Police Departme'!A1", "Rolling Meadows Police Departme")</f>
      </c>
      <c r="B131" s="2"/>
      <c r="C131" s="2"/>
      <c r="D131" s="2"/>
      <c r="E131" s="2"/>
    </row>
    <row r="132">
      <c r="A132" s="4" t="str">
        <f>=HYPERLINK("#'Rosemont Police Department'!A1", "Rosemont Police Department")</f>
      </c>
      <c r="B132" s="2"/>
      <c r="C132" s="2"/>
      <c r="D132" s="2"/>
      <c r="E132" s="2"/>
    </row>
    <row r="133">
      <c r="A133" s="4" t="str">
        <f>=HYPERLINK("#'Round Lake Beach Police Departm'!A1", "Round Lake Beach Police Departm")</f>
      </c>
      <c r="B133" s="2"/>
      <c r="C133" s="2"/>
      <c r="D133" s="2"/>
      <c r="E133" s="2"/>
    </row>
    <row r="134">
      <c r="A134" s="4" t="str">
        <f>=HYPERLINK("#'Round Lake Police Department'!A1", "Round Lake Police Department")</f>
      </c>
      <c r="B134" s="2"/>
      <c r="C134" s="2"/>
      <c r="D134" s="2"/>
      <c r="E134" s="2"/>
    </row>
    <row r="135">
      <c r="A135" s="4" t="str">
        <f>=HYPERLINK("#'Saint Charles PD 2023'!A1", "Saint Charles PD 2023")</f>
      </c>
      <c r="B135" s="2"/>
      <c r="C135" s="2"/>
      <c r="D135" s="2"/>
      <c r="E135" s="2"/>
    </row>
    <row r="136">
      <c r="A136" s="4" t="str">
        <f>=HYPERLINK("#'Schaumburg Police Department'!A1", "Schaumburg Police Department")</f>
      </c>
      <c r="B136" s="2"/>
      <c r="C136" s="2"/>
      <c r="D136" s="2"/>
      <c r="E136" s="2"/>
    </row>
    <row r="137">
      <c r="A137" s="4" t="str">
        <f>=HYPERLINK("#'Schiller Park Police Department'!A1", "Schiller Park Police Department")</f>
      </c>
      <c r="B137" s="2"/>
      <c r="C137" s="2"/>
      <c r="D137" s="2"/>
      <c r="E137" s="2"/>
    </row>
    <row r="138">
      <c r="A138" s="4" t="str">
        <f>=HYPERLINK("#'Skokie Police Department'!A1", "Skokie Police Department")</f>
      </c>
      <c r="B138" s="2"/>
      <c r="C138" s="2"/>
      <c r="D138" s="2"/>
      <c r="E138" s="2"/>
    </row>
    <row r="139">
      <c r="A139" s="4" t="str">
        <f>=HYPERLINK("#'Sleepy Hollow Police Department'!A1", "Sleepy Hollow Police Department")</f>
      </c>
      <c r="B139" s="2"/>
      <c r="C139" s="2"/>
      <c r="D139" s="2"/>
      <c r="E139" s="2"/>
    </row>
    <row r="140">
      <c r="A140" s="4" t="str">
        <f>=HYPERLINK("#'South Chicago Heights Police De'!A1", "South Chicago Heights Police De")</f>
      </c>
      <c r="B140" s="2"/>
      <c r="C140" s="2"/>
      <c r="D140" s="2"/>
      <c r="E140" s="2"/>
    </row>
    <row r="141">
      <c r="A141" s="4" t="str">
        <f>=HYPERLINK("#'South Holland Police Department'!A1", "South Holland Police Department")</f>
      </c>
      <c r="B141" s="2"/>
      <c r="C141" s="2"/>
      <c r="D141" s="2"/>
      <c r="E141" s="2"/>
    </row>
    <row r="142">
      <c r="A142" s="4" t="str">
        <f>=HYPERLINK("#'Spring Valley Police Department'!A1", "Spring Valley Police Department")</f>
      </c>
      <c r="B142" s="2"/>
      <c r="C142" s="2"/>
      <c r="D142" s="2"/>
      <c r="E142" s="2"/>
    </row>
    <row r="143">
      <c r="A143" s="4" t="str">
        <f>=HYPERLINK("#'Steger Police Department'!A1", "Steger Police Department")</f>
      </c>
      <c r="B143" s="2"/>
      <c r="C143" s="2"/>
      <c r="D143" s="2"/>
      <c r="E143" s="2"/>
    </row>
    <row r="144">
      <c r="A144" s="4" t="str">
        <f>=HYPERLINK("#'Stickney Police Department'!A1", "Stickney Police Department")</f>
      </c>
      <c r="B144" s="2"/>
      <c r="C144" s="2"/>
      <c r="D144" s="2"/>
      <c r="E144" s="2"/>
    </row>
    <row r="145">
      <c r="A145" s="4" t="str">
        <f>=HYPERLINK("#'Streamwood Police Department'!A1", "Streamwood Police Department")</f>
      </c>
      <c r="B145" s="2"/>
      <c r="C145" s="2"/>
      <c r="D145" s="2"/>
      <c r="E145" s="2"/>
    </row>
    <row r="146">
      <c r="A146" s="4" t="str">
        <f>=HYPERLINK("#'Summit Police Department'!A1", "Summit Police Department")</f>
      </c>
      <c r="B146" s="2"/>
      <c r="C146" s="2"/>
      <c r="D146" s="2"/>
      <c r="E146" s="2"/>
    </row>
    <row r="147">
      <c r="A147" s="4" t="str">
        <f>=HYPERLINK("#'University Of Illinois Chicago '!A1", "University Of Illinois Chicago ")</f>
      </c>
      <c r="B147" s="2"/>
      <c r="C147" s="2"/>
      <c r="D147" s="2"/>
      <c r="E147" s="2"/>
    </row>
    <row r="148">
      <c r="A148" s="4" t="str">
        <f>=HYPERLINK("#'Urbana Police Department'!A1", "Urbana Police Department")</f>
      </c>
      <c r="B148" s="2"/>
      <c r="C148" s="2"/>
      <c r="D148" s="2"/>
      <c r="E148" s="2"/>
    </row>
    <row r="149">
      <c r="A149" s="4" t="str">
        <f>=HYPERLINK("#'Villa Park Police Department'!A1", "Villa Park Police Department")</f>
      </c>
      <c r="B149" s="2"/>
      <c r="C149" s="2"/>
      <c r="D149" s="2"/>
      <c r="E149" s="2"/>
    </row>
    <row r="150">
      <c r="A150" s="4" t="str">
        <f>=HYPERLINK("#'Village Of Vernon Hills Police '!A1", "Village Of Vernon Hills Police ")</f>
      </c>
      <c r="B150" s="2"/>
      <c r="C150" s="2"/>
      <c r="D150" s="2"/>
      <c r="E150" s="2"/>
    </row>
    <row r="151">
      <c r="A151" s="4" t="str">
        <f>=HYPERLINK("#'Warrenville Police Department'!A1", "Warrenville Police Department")</f>
      </c>
      <c r="B151" s="2"/>
      <c r="C151" s="2"/>
      <c r="D151" s="2"/>
      <c r="E151" s="2"/>
    </row>
    <row r="152">
      <c r="A152" s="4" t="str">
        <f>=HYPERLINK("#'Wauconda Police Department'!A1", "Wauconda Police Department")</f>
      </c>
      <c r="B152" s="2"/>
      <c r="C152" s="2"/>
      <c r="D152" s="2"/>
      <c r="E152" s="2"/>
    </row>
    <row r="153">
      <c r="A153" s="4" t="str">
        <f>=HYPERLINK("#'Waukegan Police Department'!A1", "Waukegan Police Department")</f>
      </c>
      <c r="B153" s="2"/>
      <c r="C153" s="2"/>
      <c r="D153" s="2"/>
      <c r="E153" s="2"/>
    </row>
    <row r="154">
      <c r="A154" s="4" t="str">
        <f>=HYPERLINK("#'Wenona Police Department'!A1", "Wenona Police Department")</f>
      </c>
      <c r="B154" s="2"/>
      <c r="C154" s="2"/>
      <c r="D154" s="2"/>
      <c r="E154" s="2"/>
    </row>
    <row r="155">
      <c r="A155" s="4" t="str">
        <f>=HYPERLINK("#'West Chicago Police Department'!A1", "West Chicago Police Department")</f>
      </c>
      <c r="B155" s="2"/>
      <c r="C155" s="2"/>
      <c r="D155" s="2"/>
      <c r="E155" s="2"/>
    </row>
    <row r="156">
      <c r="A156" s="4" t="str">
        <f>=HYPERLINK("#'Westmont Police Department'!A1", "Westmont Police Department")</f>
      </c>
      <c r="B156" s="2"/>
      <c r="C156" s="2"/>
      <c r="D156" s="2"/>
      <c r="E156" s="2"/>
    </row>
    <row r="157">
      <c r="A157" s="4" t="str">
        <f>=HYPERLINK("#'Wheaton Police Department'!A1", "Wheaton Police Department")</f>
      </c>
      <c r="B157" s="2"/>
      <c r="C157" s="2"/>
      <c r="D157" s="2"/>
      <c r="E157" s="2"/>
    </row>
    <row r="158">
      <c r="A158" s="4" t="str">
        <f>=HYPERLINK("#'Wheeling Police Department'!A1", "Wheeling Police Department")</f>
      </c>
      <c r="B158" s="2"/>
      <c r="C158" s="2"/>
      <c r="D158" s="2"/>
      <c r="E158" s="2"/>
    </row>
    <row r="159">
      <c r="A159" s="4" t="str">
        <f>=HYPERLINK("#'Will County SO'!A1", "Will County SO")</f>
      </c>
      <c r="B159" s="2"/>
      <c r="C159" s="2"/>
      <c r="D159" s="2"/>
      <c r="E159" s="2"/>
    </row>
    <row r="160">
      <c r="A160" s="4" t="str">
        <f>=HYPERLINK("#'Willowbrook Police Department'!A1", "Willowbrook Police Department")</f>
      </c>
      <c r="B160" s="2"/>
      <c r="C160" s="2"/>
      <c r="D160" s="2"/>
      <c r="E160" s="2"/>
    </row>
    <row r="161">
      <c r="A161" s="4" t="str">
        <f>=HYPERLINK("#'Winnebago County Sa 2023'!A1", "Winnebago County Sa 2023")</f>
      </c>
      <c r="B161" s="2"/>
      <c r="C161" s="2"/>
      <c r="D161" s="2"/>
      <c r="E161" s="2"/>
    </row>
    <row r="162">
      <c r="A162" s="4" t="str">
        <f>=HYPERLINK("#'Winthrop Harbor PD 2023'!A1", "Winthrop Harbor PD 2023")</f>
      </c>
      <c r="B162" s="2"/>
      <c r="C162" s="2"/>
      <c r="D162" s="2"/>
      <c r="E162" s="2"/>
    </row>
    <row r="163">
      <c r="A163" s="4" t="str">
        <f>=HYPERLINK("#'Wood Dale Police Department'!A1", "Wood Dale Police Department")</f>
      </c>
      <c r="B163" s="2"/>
      <c r="C163" s="2"/>
      <c r="D163" s="2"/>
      <c r="E163" s="2"/>
    </row>
    <row r="164">
      <c r="A164" s="4" t="str">
        <f>=HYPERLINK("#'Woodridge Police Department'!A1", "Woodridge Police Department")</f>
      </c>
      <c r="B164" s="2"/>
      <c r="C164" s="2"/>
      <c r="D164" s="2"/>
      <c r="E164" s="2"/>
    </row>
    <row r="165">
      <c r="A165" s="4" t="str">
        <f>=HYPERLINK("#'Woodstock Police Department'!A1", "Woodstock Police Department")</f>
      </c>
      <c r="B165" s="2"/>
      <c r="C165" s="2"/>
      <c r="D165" s="2"/>
      <c r="E165" s="2"/>
    </row>
    <row r="166">
      <c r="A166" s="4" t="str">
        <f>=HYPERLINK("#'Worth Police Department'!A1", "Worth Police Department")</f>
      </c>
      <c r="B166" s="2"/>
      <c r="C166" s="2"/>
      <c r="D166" s="2"/>
      <c r="E166" s="2"/>
    </row>
    <row r="167">
      <c r="A167" s="4" t="str">
        <f>=HYPERLINK("#'Zion Police Department'!A1", "Zion Police Department")</f>
      </c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44938</v>
      </c>
      <c r="B2" s="2" t="n">
        <v>44938</v>
      </c>
      <c r="C2" s="2" t="s">
        <v>5</v>
      </c>
      <c r="D2" s="2" t="s">
        <v>39</v>
      </c>
      <c r="E2" s="2" t="s">
        <v>40</v>
      </c>
    </row>
    <row r="3">
      <c r="A3" s="2" t="n">
        <v>44942</v>
      </c>
      <c r="B3" s="2" t="n">
        <v>44942</v>
      </c>
      <c r="C3" s="2" t="s">
        <v>5</v>
      </c>
      <c r="D3" s="2" t="s">
        <v>39</v>
      </c>
      <c r="E3" s="2" t="s">
        <v>40</v>
      </c>
    </row>
    <row r="4">
      <c r="A4" s="2" t="n">
        <v>44951</v>
      </c>
      <c r="B4" s="2" t="n">
        <v>44951</v>
      </c>
      <c r="C4" s="2" t="s">
        <v>5</v>
      </c>
      <c r="D4" s="2" t="s">
        <v>39</v>
      </c>
      <c r="E4" s="2" t="s">
        <v>40</v>
      </c>
    </row>
    <row r="5">
      <c r="A5" s="2" t="n">
        <v>44956</v>
      </c>
      <c r="B5" s="2" t="n">
        <v>44980</v>
      </c>
      <c r="C5" s="2" t="s">
        <v>5</v>
      </c>
      <c r="D5" s="2" t="s">
        <v>39</v>
      </c>
      <c r="E5" s="2" t="s">
        <v>40</v>
      </c>
    </row>
    <row r="6">
      <c r="A6" s="2" t="n">
        <v>44991</v>
      </c>
      <c r="B6" s="2" t="n">
        <v>44991</v>
      </c>
      <c r="C6" s="2" t="s">
        <v>5</v>
      </c>
      <c r="D6" s="2" t="s">
        <v>39</v>
      </c>
      <c r="E6" s="2" t="s">
        <v>40</v>
      </c>
    </row>
    <row r="7">
      <c r="A7" s="2" t="n">
        <v>45002</v>
      </c>
      <c r="B7" s="2" t="n">
        <v>45002</v>
      </c>
      <c r="C7" s="2" t="s">
        <v>5</v>
      </c>
      <c r="D7" s="2" t="s">
        <v>39</v>
      </c>
      <c r="E7" s="2" t="s">
        <v>40</v>
      </c>
    </row>
    <row r="8">
      <c r="A8" s="2" t="n">
        <v>45012</v>
      </c>
      <c r="B8" s="2" t="n">
        <v>45012</v>
      </c>
      <c r="C8" s="2" t="s">
        <v>5</v>
      </c>
      <c r="D8" s="2" t="s">
        <v>39</v>
      </c>
      <c r="E8" s="2" t="s">
        <v>40</v>
      </c>
    </row>
    <row r="9">
      <c r="A9" s="2" t="n">
        <v>45012</v>
      </c>
      <c r="B9" s="2" t="n">
        <v>45012</v>
      </c>
      <c r="C9" s="2" t="s">
        <v>5</v>
      </c>
      <c r="D9" s="2" t="s">
        <v>39</v>
      </c>
      <c r="E9" s="2" t="s">
        <v>40</v>
      </c>
    </row>
    <row r="10">
      <c r="A10" s="2" t="n">
        <v>45013</v>
      </c>
      <c r="B10" s="2" t="n">
        <v>45013</v>
      </c>
      <c r="C10" s="2" t="s">
        <v>5</v>
      </c>
      <c r="D10" s="2" t="s">
        <v>39</v>
      </c>
      <c r="E10" s="2" t="s">
        <v>40</v>
      </c>
    </row>
    <row r="11">
      <c r="A11" s="2" t="n">
        <v>45020</v>
      </c>
      <c r="B11" s="2" t="n">
        <v>45034</v>
      </c>
      <c r="C11" s="2" t="s">
        <v>15</v>
      </c>
      <c r="D11" s="2" t="s">
        <v>39</v>
      </c>
      <c r="E11" s="2" t="s">
        <v>40</v>
      </c>
    </row>
    <row r="12">
      <c r="A12" s="2" t="n">
        <v>45026</v>
      </c>
      <c r="B12" s="2" t="n">
        <v>45026</v>
      </c>
      <c r="C12" s="2" t="s">
        <v>5</v>
      </c>
      <c r="D12" s="2" t="s">
        <v>39</v>
      </c>
      <c r="E12" s="2" t="s">
        <v>40</v>
      </c>
    </row>
    <row r="13">
      <c r="A13" s="2" t="n">
        <v>45027</v>
      </c>
      <c r="B13" s="2" t="n">
        <v>45027</v>
      </c>
      <c r="C13" s="2" t="s">
        <v>5</v>
      </c>
      <c r="D13" s="2" t="s">
        <v>39</v>
      </c>
      <c r="E13" s="2" t="s">
        <v>40</v>
      </c>
    </row>
    <row r="14">
      <c r="A14" s="2" t="n">
        <v>45050</v>
      </c>
      <c r="B14" s="2" t="n">
        <v>45050</v>
      </c>
      <c r="C14" s="2" t="s">
        <v>5</v>
      </c>
      <c r="D14" s="2" t="s">
        <v>39</v>
      </c>
      <c r="E14" s="2" t="s">
        <v>40</v>
      </c>
    </row>
    <row r="15">
      <c r="A15" s="2" t="n">
        <v>45077</v>
      </c>
      <c r="B15" s="2" t="n">
        <v>45077</v>
      </c>
      <c r="C15" s="2" t="s">
        <v>5</v>
      </c>
      <c r="D15" s="2" t="s">
        <v>39</v>
      </c>
      <c r="E15" s="2" t="s">
        <v>40</v>
      </c>
    </row>
    <row r="16">
      <c r="A16" s="2" t="n">
        <v>45089</v>
      </c>
      <c r="B16" s="2" t="n">
        <v>45091</v>
      </c>
      <c r="C16" s="2" t="s">
        <v>5</v>
      </c>
      <c r="D16" s="2" t="s">
        <v>39</v>
      </c>
      <c r="E16" s="2" t="s">
        <v>40</v>
      </c>
    </row>
    <row r="17">
      <c r="A17" s="2" t="n">
        <v>45141</v>
      </c>
      <c r="B17" s="2" t="n">
        <v>45156</v>
      </c>
      <c r="C17" s="2" t="s">
        <v>5</v>
      </c>
      <c r="D17" s="2" t="s">
        <v>39</v>
      </c>
      <c r="E17" s="2" t="s">
        <v>40</v>
      </c>
    </row>
    <row r="18">
      <c r="A18" s="2" t="n">
        <v>45141</v>
      </c>
      <c r="B18" s="2" t="n">
        <v>45156</v>
      </c>
      <c r="C18" s="2" t="s">
        <v>5</v>
      </c>
      <c r="D18" s="2" t="s">
        <v>39</v>
      </c>
      <c r="E18" s="2" t="s">
        <v>40</v>
      </c>
    </row>
    <row r="19">
      <c r="A19" s="2" t="n">
        <v>45159</v>
      </c>
      <c r="B19" s="2" t="n">
        <v>45159</v>
      </c>
      <c r="C19" s="2" t="s">
        <v>5</v>
      </c>
      <c r="D19" s="2" t="s">
        <v>39</v>
      </c>
      <c r="E19" s="2" t="s">
        <v>40</v>
      </c>
    </row>
    <row r="20">
      <c r="A20" s="2" t="n">
        <v>45202</v>
      </c>
      <c r="B20" s="2" t="n">
        <v>45202</v>
      </c>
      <c r="C20" s="2" t="s">
        <v>5</v>
      </c>
      <c r="D20" s="2" t="s">
        <v>39</v>
      </c>
      <c r="E20" s="2" t="s">
        <v>40</v>
      </c>
    </row>
    <row r="21">
      <c r="A21" s="2" t="n">
        <v>45231</v>
      </c>
      <c r="B21" s="2" t="n">
        <v>45231</v>
      </c>
      <c r="C21" s="2" t="s">
        <v>5</v>
      </c>
      <c r="D21" s="2" t="s">
        <v>39</v>
      </c>
      <c r="E21" s="2" t="s">
        <v>40</v>
      </c>
    </row>
    <row r="22">
      <c r="A22" s="2" t="n">
        <v>45244</v>
      </c>
      <c r="B22" s="2" t="n">
        <v>45282</v>
      </c>
      <c r="C22" s="2" t="s">
        <v>5</v>
      </c>
      <c r="D22" s="2" t="s">
        <v>39</v>
      </c>
      <c r="E22" s="2" t="s">
        <v>40</v>
      </c>
    </row>
    <row r="23">
      <c r="A23" s="2" t="n">
        <v>45260</v>
      </c>
      <c r="B23" s="2" t="n">
        <v>45266</v>
      </c>
      <c r="C23" s="2" t="s">
        <v>5</v>
      </c>
      <c r="D23" s="2" t="s">
        <v>39</v>
      </c>
      <c r="E23" s="2" t="s">
        <v>40</v>
      </c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45131</v>
      </c>
      <c r="B2" s="2" t="n">
        <v>45134</v>
      </c>
      <c r="C2" s="2" t="s">
        <v>5</v>
      </c>
      <c r="D2" s="2" t="s">
        <v>41</v>
      </c>
      <c r="E2" s="2" t="s">
        <v>42</v>
      </c>
    </row>
    <row r="3">
      <c r="A3" s="2" t="n">
        <v>45152</v>
      </c>
      <c r="B3" s="2" t="n">
        <v>45176</v>
      </c>
      <c r="C3" s="2" t="s">
        <v>5</v>
      </c>
      <c r="D3" s="2" t="s">
        <v>41</v>
      </c>
      <c r="E3" s="2" t="s">
        <v>42</v>
      </c>
    </row>
    <row r="4">
      <c r="A4" s="2" t="n">
        <v>45190</v>
      </c>
      <c r="B4" s="2" t="n">
        <v>45194</v>
      </c>
      <c r="C4" s="2" t="s">
        <v>5</v>
      </c>
      <c r="D4" s="2" t="s">
        <v>41</v>
      </c>
      <c r="E4" s="2" t="s">
        <v>42</v>
      </c>
    </row>
    <row r="5">
      <c r="A5" s="2" t="n">
        <v>45247</v>
      </c>
      <c r="B5" s="2" t="n">
        <v>45272</v>
      </c>
      <c r="C5" s="2" t="s">
        <v>5</v>
      </c>
      <c r="D5" s="2" t="s">
        <v>41</v>
      </c>
      <c r="E5" s="2" t="s">
        <v>42</v>
      </c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45236</v>
      </c>
      <c r="B2" s="2" t="n">
        <v>45239</v>
      </c>
      <c r="C2" s="2" t="s">
        <v>5</v>
      </c>
      <c r="D2" s="2" t="s">
        <v>43</v>
      </c>
      <c r="E2" s="2" t="s">
        <v>44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/>
      <c r="B2" s="2"/>
      <c r="C2" s="2" t="s">
        <v>9</v>
      </c>
      <c r="D2" s="2" t="s">
        <v>10</v>
      </c>
      <c r="E2" s="2" t="s">
        <v>10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45042</v>
      </c>
      <c r="B2" s="2" t="n">
        <v>45049</v>
      </c>
      <c r="C2" s="2" t="s">
        <v>5</v>
      </c>
      <c r="D2" s="2" t="s">
        <v>45</v>
      </c>
      <c r="E2" s="2" t="s">
        <v>46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45100</v>
      </c>
      <c r="B2" s="2" t="n">
        <v>45121</v>
      </c>
      <c r="C2" s="2" t="s">
        <v>5</v>
      </c>
      <c r="D2" s="2" t="s">
        <v>47</v>
      </c>
      <c r="E2" s="2" t="s">
        <v>48</v>
      </c>
    </row>
    <row r="3">
      <c r="A3" s="2" t="n">
        <v>45145</v>
      </c>
      <c r="B3" s="2" t="n">
        <v>45257</v>
      </c>
      <c r="C3" s="2" t="s">
        <v>5</v>
      </c>
      <c r="D3" s="2" t="s">
        <v>47</v>
      </c>
      <c r="E3" s="2" t="s">
        <v>48</v>
      </c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45008</v>
      </c>
      <c r="B2" s="2" t="n">
        <v>45013</v>
      </c>
      <c r="C2" s="2" t="s">
        <v>15</v>
      </c>
      <c r="D2" s="2" t="s">
        <v>49</v>
      </c>
      <c r="E2" s="2" t="s">
        <v>50</v>
      </c>
    </row>
    <row r="3">
      <c r="A3" s="2" t="n">
        <v>45013</v>
      </c>
      <c r="B3" s="2" t="n">
        <v>45013</v>
      </c>
      <c r="C3" s="2" t="s">
        <v>5</v>
      </c>
      <c r="D3" s="2" t="s">
        <v>49</v>
      </c>
      <c r="E3" s="2" t="s">
        <v>50</v>
      </c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44971</v>
      </c>
      <c r="B2" s="2" t="n">
        <v>44985</v>
      </c>
      <c r="C2" s="2" t="s">
        <v>5</v>
      </c>
      <c r="D2" s="2" t="s">
        <v>51</v>
      </c>
      <c r="E2" s="2" t="s">
        <v>52</v>
      </c>
    </row>
    <row r="3">
      <c r="A3" s="2" t="n">
        <v>45022</v>
      </c>
      <c r="B3" s="2" t="n">
        <v>45026</v>
      </c>
      <c r="C3" s="2" t="s">
        <v>5</v>
      </c>
      <c r="D3" s="2" t="s">
        <v>51</v>
      </c>
      <c r="E3" s="2" t="s">
        <v>52</v>
      </c>
    </row>
    <row r="4">
      <c r="A4" s="2" t="n">
        <v>45054</v>
      </c>
      <c r="B4" s="2" t="n">
        <v>45055</v>
      </c>
      <c r="C4" s="2" t="s">
        <v>5</v>
      </c>
      <c r="D4" s="2" t="s">
        <v>51</v>
      </c>
      <c r="E4" s="2" t="s">
        <v>52</v>
      </c>
    </row>
    <row r="5">
      <c r="A5" s="2" t="n">
        <v>45097</v>
      </c>
      <c r="B5" s="2" t="n">
        <v>45098</v>
      </c>
      <c r="C5" s="2" t="s">
        <v>5</v>
      </c>
      <c r="D5" s="2" t="s">
        <v>51</v>
      </c>
      <c r="E5" s="2" t="s">
        <v>52</v>
      </c>
    </row>
    <row r="6">
      <c r="A6" s="2" t="n">
        <v>45125</v>
      </c>
      <c r="B6" s="2" t="n">
        <v>45125</v>
      </c>
      <c r="C6" s="2" t="s">
        <v>15</v>
      </c>
      <c r="D6" s="2" t="s">
        <v>51</v>
      </c>
      <c r="E6" s="2" t="s">
        <v>52</v>
      </c>
    </row>
    <row r="7">
      <c r="A7" s="2" t="n">
        <v>45142</v>
      </c>
      <c r="B7" s="2" t="n">
        <v>45145</v>
      </c>
      <c r="C7" s="2" t="s">
        <v>5</v>
      </c>
      <c r="D7" s="2" t="s">
        <v>51</v>
      </c>
      <c r="E7" s="2" t="s">
        <v>52</v>
      </c>
    </row>
    <row r="8">
      <c r="A8" s="2" t="n">
        <v>45181</v>
      </c>
      <c r="B8" s="2" t="n">
        <v>45189</v>
      </c>
      <c r="C8" s="2" t="s">
        <v>15</v>
      </c>
      <c r="D8" s="2" t="s">
        <v>51</v>
      </c>
      <c r="E8" s="2" t="s">
        <v>52</v>
      </c>
    </row>
    <row r="9">
      <c r="A9" s="2" t="n">
        <v>45171</v>
      </c>
      <c r="B9" s="2" t="n">
        <v>45189</v>
      </c>
      <c r="C9" s="2" t="s">
        <v>5</v>
      </c>
      <c r="D9" s="2" t="s">
        <v>51</v>
      </c>
      <c r="E9" s="2" t="s">
        <v>52</v>
      </c>
    </row>
    <row r="10">
      <c r="A10" s="2" t="n">
        <v>45205</v>
      </c>
      <c r="B10" s="2" t="n">
        <v>45210</v>
      </c>
      <c r="C10" s="2" t="s">
        <v>5</v>
      </c>
      <c r="D10" s="2" t="s">
        <v>51</v>
      </c>
      <c r="E10" s="2" t="s">
        <v>52</v>
      </c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/>
      <c r="B2" s="2"/>
      <c r="C2" s="2" t="s">
        <v>53</v>
      </c>
      <c r="D2" s="2" t="s">
        <v>54</v>
      </c>
      <c r="E2" s="2" t="s">
        <v>55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44993</v>
      </c>
      <c r="B2" s="2" t="n">
        <v>45030</v>
      </c>
      <c r="C2" s="2" t="s">
        <v>5</v>
      </c>
      <c r="D2" s="2" t="s">
        <v>56</v>
      </c>
      <c r="E2" s="2" t="s">
        <v>57</v>
      </c>
    </row>
    <row r="3">
      <c r="A3" s="2" t="n">
        <v>44993</v>
      </c>
      <c r="B3" s="2" t="n">
        <v>45030</v>
      </c>
      <c r="C3" s="2" t="s">
        <v>5</v>
      </c>
      <c r="D3" s="2" t="s">
        <v>56</v>
      </c>
      <c r="E3" s="2" t="s">
        <v>57</v>
      </c>
    </row>
    <row r="4">
      <c r="A4" s="2" t="n">
        <v>45045</v>
      </c>
      <c r="B4" s="2" t="n">
        <v>45061</v>
      </c>
      <c r="C4" s="2" t="s">
        <v>5</v>
      </c>
      <c r="D4" s="2" t="s">
        <v>56</v>
      </c>
      <c r="E4" s="2" t="s">
        <v>57</v>
      </c>
    </row>
    <row r="5">
      <c r="A5" s="2" t="n">
        <v>45045</v>
      </c>
      <c r="B5" s="2" t="n">
        <v>45061</v>
      </c>
      <c r="C5" s="2" t="s">
        <v>5</v>
      </c>
      <c r="D5" s="2" t="s">
        <v>56</v>
      </c>
      <c r="E5" s="2" t="s">
        <v>57</v>
      </c>
    </row>
    <row r="6">
      <c r="A6" s="2" t="n">
        <v>45100</v>
      </c>
      <c r="B6" s="2" t="n">
        <v>45103</v>
      </c>
      <c r="C6" s="2" t="s">
        <v>5</v>
      </c>
      <c r="D6" s="2" t="s">
        <v>56</v>
      </c>
      <c r="E6" s="2" t="s">
        <v>57</v>
      </c>
    </row>
    <row r="7">
      <c r="A7" s="2" t="n">
        <v>45103</v>
      </c>
      <c r="B7" s="2" t="n">
        <v>45127</v>
      </c>
      <c r="C7" s="2" t="s">
        <v>15</v>
      </c>
      <c r="D7" s="2" t="s">
        <v>56</v>
      </c>
      <c r="E7" s="2" t="s">
        <v>57</v>
      </c>
    </row>
    <row r="8">
      <c r="A8" s="2" t="n">
        <v>45125</v>
      </c>
      <c r="B8" s="2" t="n">
        <v>45160</v>
      </c>
      <c r="C8" s="2" t="s">
        <v>5</v>
      </c>
      <c r="D8" s="2" t="s">
        <v>56</v>
      </c>
      <c r="E8" s="2" t="s">
        <v>57</v>
      </c>
    </row>
    <row r="9">
      <c r="A9" s="2" t="n">
        <v>45211</v>
      </c>
      <c r="B9" s="2" t="n">
        <v>45222</v>
      </c>
      <c r="C9" s="2" t="s">
        <v>15</v>
      </c>
      <c r="D9" s="2" t="s">
        <v>56</v>
      </c>
      <c r="E9" s="2" t="s">
        <v>57</v>
      </c>
    </row>
    <row r="10">
      <c r="A10" s="2" t="n">
        <v>45238</v>
      </c>
      <c r="B10" s="2" t="n">
        <v>45268</v>
      </c>
      <c r="C10" s="2" t="s">
        <v>15</v>
      </c>
      <c r="D10" s="2" t="s">
        <v>56</v>
      </c>
      <c r="E10" s="2" t="s">
        <v>57</v>
      </c>
    </row>
    <row r="11">
      <c r="A11" s="2" t="n">
        <v>45267</v>
      </c>
      <c r="B11" s="2" t="n">
        <v>45289</v>
      </c>
      <c r="C11" s="2" t="s">
        <v>15</v>
      </c>
      <c r="D11" s="2" t="s">
        <v>56</v>
      </c>
      <c r="E11" s="2" t="s">
        <v>57</v>
      </c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44965</v>
      </c>
      <c r="B2" s="2" t="n">
        <v>44965</v>
      </c>
      <c r="C2" s="2" t="s">
        <v>5</v>
      </c>
      <c r="D2" s="2" t="s">
        <v>58</v>
      </c>
      <c r="E2" s="2" t="s">
        <v>59</v>
      </c>
    </row>
    <row r="3">
      <c r="A3" s="2" t="n">
        <v>44960</v>
      </c>
      <c r="B3" s="2" t="n">
        <v>44972</v>
      </c>
      <c r="C3" s="2" t="s">
        <v>5</v>
      </c>
      <c r="D3" s="2" t="s">
        <v>58</v>
      </c>
      <c r="E3" s="2" t="s">
        <v>59</v>
      </c>
    </row>
    <row r="4">
      <c r="A4" s="2" t="n">
        <v>44998</v>
      </c>
      <c r="B4" s="2" t="n">
        <v>45000</v>
      </c>
      <c r="C4" s="2" t="s">
        <v>15</v>
      </c>
      <c r="D4" s="2" t="s">
        <v>58</v>
      </c>
      <c r="E4" s="2" t="s">
        <v>59</v>
      </c>
    </row>
    <row r="5">
      <c r="A5" s="2" t="n">
        <v>45033</v>
      </c>
      <c r="B5" s="2" t="n">
        <v>45035</v>
      </c>
      <c r="C5" s="2" t="s">
        <v>5</v>
      </c>
      <c r="D5" s="2" t="s">
        <v>58</v>
      </c>
      <c r="E5" s="2" t="s">
        <v>59</v>
      </c>
    </row>
    <row r="6">
      <c r="A6" s="2" t="n">
        <v>45061</v>
      </c>
      <c r="B6" s="2" t="n">
        <v>45062</v>
      </c>
      <c r="C6" s="2" t="s">
        <v>5</v>
      </c>
      <c r="D6" s="2" t="s">
        <v>58</v>
      </c>
      <c r="E6" s="2" t="s">
        <v>59</v>
      </c>
    </row>
    <row r="7">
      <c r="A7" s="2" t="n">
        <v>45061</v>
      </c>
      <c r="B7" s="2" t="n">
        <v>45062</v>
      </c>
      <c r="C7" s="2" t="s">
        <v>5</v>
      </c>
      <c r="D7" s="2" t="s">
        <v>58</v>
      </c>
      <c r="E7" s="2" t="s">
        <v>59</v>
      </c>
    </row>
    <row r="8">
      <c r="A8" s="2" t="n">
        <v>45069</v>
      </c>
      <c r="B8" s="2" t="n">
        <v>45069</v>
      </c>
      <c r="C8" s="2" t="s">
        <v>15</v>
      </c>
      <c r="D8" s="2" t="s">
        <v>58</v>
      </c>
      <c r="E8" s="2" t="s">
        <v>59</v>
      </c>
    </row>
    <row r="9">
      <c r="A9" s="2" t="n">
        <v>45082</v>
      </c>
      <c r="B9" s="2" t="n">
        <v>45082</v>
      </c>
      <c r="C9" s="2" t="s">
        <v>15</v>
      </c>
      <c r="D9" s="2" t="s">
        <v>58</v>
      </c>
      <c r="E9" s="2" t="s">
        <v>59</v>
      </c>
    </row>
    <row r="10">
      <c r="A10" s="2" t="n">
        <v>45097</v>
      </c>
      <c r="B10" s="2" t="n">
        <v>45160</v>
      </c>
      <c r="C10" s="2" t="s">
        <v>15</v>
      </c>
      <c r="D10" s="2" t="s">
        <v>58</v>
      </c>
      <c r="E10" s="2" t="s">
        <v>59</v>
      </c>
    </row>
    <row r="11">
      <c r="A11" s="2" t="n">
        <v>45098</v>
      </c>
      <c r="B11" s="2" t="n">
        <v>45098</v>
      </c>
      <c r="C11" s="2" t="s">
        <v>5</v>
      </c>
      <c r="D11" s="2" t="s">
        <v>58</v>
      </c>
      <c r="E11" s="2" t="s">
        <v>59</v>
      </c>
    </row>
    <row r="12">
      <c r="A12" s="2" t="n">
        <v>45098</v>
      </c>
      <c r="B12" s="2" t="n">
        <v>45098</v>
      </c>
      <c r="C12" s="2" t="s">
        <v>5</v>
      </c>
      <c r="D12" s="2" t="s">
        <v>58</v>
      </c>
      <c r="E12" s="2" t="s">
        <v>59</v>
      </c>
    </row>
    <row r="13">
      <c r="A13" s="2" t="n">
        <v>45134</v>
      </c>
      <c r="B13" s="2" t="n">
        <v>45159</v>
      </c>
      <c r="C13" s="2" t="s">
        <v>5</v>
      </c>
      <c r="D13" s="2" t="s">
        <v>58</v>
      </c>
      <c r="E13" s="2" t="s">
        <v>59</v>
      </c>
    </row>
    <row r="14">
      <c r="A14" s="2" t="n">
        <v>45127</v>
      </c>
      <c r="B14" s="2" t="n">
        <v>45159</v>
      </c>
      <c r="C14" s="2" t="s">
        <v>5</v>
      </c>
      <c r="D14" s="2" t="s">
        <v>58</v>
      </c>
      <c r="E14" s="2" t="s">
        <v>59</v>
      </c>
    </row>
    <row r="15">
      <c r="A15" s="2" t="n">
        <v>45148</v>
      </c>
      <c r="B15" s="2" t="n">
        <v>45159</v>
      </c>
      <c r="C15" s="2" t="s">
        <v>5</v>
      </c>
      <c r="D15" s="2" t="s">
        <v>58</v>
      </c>
      <c r="E15" s="2" t="s">
        <v>59</v>
      </c>
    </row>
    <row r="16">
      <c r="A16" s="2" t="n">
        <v>45139</v>
      </c>
      <c r="B16" s="2" t="n">
        <v>45159</v>
      </c>
      <c r="C16" s="2" t="s">
        <v>15</v>
      </c>
      <c r="D16" s="2" t="s">
        <v>58</v>
      </c>
      <c r="E16" s="2" t="s">
        <v>59</v>
      </c>
    </row>
    <row r="17">
      <c r="A17" s="2" t="n">
        <v>45127</v>
      </c>
      <c r="B17" s="2" t="n">
        <v>45159</v>
      </c>
      <c r="C17" s="2" t="s">
        <v>15</v>
      </c>
      <c r="D17" s="2" t="s">
        <v>58</v>
      </c>
      <c r="E17" s="2" t="s">
        <v>59</v>
      </c>
    </row>
    <row r="18">
      <c r="A18" s="2" t="n">
        <v>45127</v>
      </c>
      <c r="B18" s="2" t="n">
        <v>45159</v>
      </c>
      <c r="C18" s="2" t="s">
        <v>15</v>
      </c>
      <c r="D18" s="2" t="s">
        <v>58</v>
      </c>
      <c r="E18" s="2" t="s">
        <v>59</v>
      </c>
    </row>
    <row r="19">
      <c r="A19" s="2" t="n">
        <v>46355</v>
      </c>
      <c r="B19" s="2" t="n">
        <v>45259</v>
      </c>
      <c r="C19" s="2" t="s">
        <v>5</v>
      </c>
      <c r="D19" s="2" t="s">
        <v>58</v>
      </c>
      <c r="E19" s="2" t="s">
        <v>59</v>
      </c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45041</v>
      </c>
      <c r="B2" s="2" t="n">
        <v>45091</v>
      </c>
      <c r="C2" s="2" t="s">
        <v>5</v>
      </c>
      <c r="D2" s="2" t="s">
        <v>60</v>
      </c>
      <c r="E2" s="2" t="s">
        <v>61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44965</v>
      </c>
      <c r="B2" s="2" t="n">
        <v>44970</v>
      </c>
      <c r="C2" s="2" t="s">
        <v>5</v>
      </c>
      <c r="D2" s="2" t="s">
        <v>62</v>
      </c>
      <c r="E2" s="2" t="s">
        <v>63</v>
      </c>
    </row>
    <row r="3">
      <c r="A3" s="2" t="n">
        <v>45114</v>
      </c>
      <c r="B3" s="2" t="n">
        <v>45118</v>
      </c>
      <c r="C3" s="2" t="s">
        <v>5</v>
      </c>
      <c r="D3" s="2" t="s">
        <v>62</v>
      </c>
      <c r="E3" s="2" t="s">
        <v>63</v>
      </c>
    </row>
    <row r="4">
      <c r="A4" s="2" t="n">
        <v>45229</v>
      </c>
      <c r="B4" s="2" t="n">
        <v>45200</v>
      </c>
      <c r="C4" s="2" t="s">
        <v>5</v>
      </c>
      <c r="D4" s="2" t="s">
        <v>62</v>
      </c>
      <c r="E4" s="2" t="s">
        <v>63</v>
      </c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44946</v>
      </c>
      <c r="B2" s="2" t="n">
        <v>44946</v>
      </c>
      <c r="C2" s="2" t="s">
        <v>5</v>
      </c>
      <c r="D2" s="2" t="s">
        <v>64</v>
      </c>
      <c r="E2" s="2" t="s">
        <v>65</v>
      </c>
    </row>
    <row r="3">
      <c r="A3" s="2" t="n">
        <v>44992</v>
      </c>
      <c r="B3" s="2" t="n">
        <v>45042</v>
      </c>
      <c r="C3" s="2" t="s">
        <v>5</v>
      </c>
      <c r="D3" s="2" t="s">
        <v>64</v>
      </c>
      <c r="E3" s="2" t="s">
        <v>65</v>
      </c>
    </row>
    <row r="4">
      <c r="A4" s="2" t="n">
        <v>45024</v>
      </c>
      <c r="B4" s="2" t="n">
        <v>45042</v>
      </c>
      <c r="C4" s="2" t="s">
        <v>5</v>
      </c>
      <c r="D4" s="2" t="s">
        <v>64</v>
      </c>
      <c r="E4" s="2" t="s">
        <v>65</v>
      </c>
    </row>
    <row r="5">
      <c r="A5" s="2" t="n">
        <v>45033</v>
      </c>
      <c r="B5" s="2" t="n">
        <v>45042</v>
      </c>
      <c r="C5" s="2" t="s">
        <v>5</v>
      </c>
      <c r="D5" s="2" t="s">
        <v>64</v>
      </c>
      <c r="E5" s="2" t="s">
        <v>65</v>
      </c>
    </row>
    <row r="6">
      <c r="A6" s="2" t="n">
        <v>45047</v>
      </c>
      <c r="B6" s="2" t="n">
        <v>45047</v>
      </c>
      <c r="C6" s="2" t="s">
        <v>5</v>
      </c>
      <c r="D6" s="2" t="s">
        <v>64</v>
      </c>
      <c r="E6" s="2" t="s">
        <v>65</v>
      </c>
    </row>
    <row r="7">
      <c r="A7" s="2" t="n">
        <v>45047</v>
      </c>
      <c r="B7" s="2" t="n">
        <v>45047</v>
      </c>
      <c r="C7" s="2" t="s">
        <v>5</v>
      </c>
      <c r="D7" s="2" t="s">
        <v>64</v>
      </c>
      <c r="E7" s="2" t="s">
        <v>65</v>
      </c>
    </row>
    <row r="8">
      <c r="A8" s="2" t="n">
        <v>45072</v>
      </c>
      <c r="B8" s="2" t="n">
        <v>45086</v>
      </c>
      <c r="C8" s="2" t="s">
        <v>5</v>
      </c>
      <c r="D8" s="2" t="s">
        <v>64</v>
      </c>
      <c r="E8" s="2" t="s">
        <v>65</v>
      </c>
    </row>
    <row r="9">
      <c r="A9" s="2" t="n">
        <v>45070</v>
      </c>
      <c r="B9" s="2" t="n">
        <v>45089</v>
      </c>
      <c r="C9" s="2" t="s">
        <v>5</v>
      </c>
      <c r="D9" s="2" t="s">
        <v>64</v>
      </c>
      <c r="E9" s="2" t="s">
        <v>65</v>
      </c>
    </row>
    <row r="10">
      <c r="A10" s="2" t="n">
        <v>45138</v>
      </c>
      <c r="B10" s="2" t="n">
        <v>45141</v>
      </c>
      <c r="C10" s="2" t="s">
        <v>5</v>
      </c>
      <c r="D10" s="2" t="s">
        <v>64</v>
      </c>
      <c r="E10" s="2" t="s">
        <v>65</v>
      </c>
    </row>
    <row r="11">
      <c r="A11" s="2" t="n">
        <v>45247</v>
      </c>
      <c r="B11" s="2" t="n">
        <v>45252</v>
      </c>
      <c r="C11" s="2" t="s">
        <v>5</v>
      </c>
      <c r="D11" s="2" t="s">
        <v>64</v>
      </c>
      <c r="E11" s="2" t="s">
        <v>65</v>
      </c>
    </row>
    <row r="12">
      <c r="A12" s="2" t="n">
        <v>45247</v>
      </c>
      <c r="B12" s="2" t="n">
        <v>45252</v>
      </c>
      <c r="C12" s="2" t="s">
        <v>5</v>
      </c>
      <c r="D12" s="2" t="s">
        <v>64</v>
      </c>
      <c r="E12" s="2" t="s">
        <v>65</v>
      </c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45174</v>
      </c>
      <c r="B2" s="2" t="n">
        <v>45201</v>
      </c>
      <c r="C2" s="2" t="s">
        <v>5</v>
      </c>
      <c r="D2" s="2" t="s">
        <v>11</v>
      </c>
      <c r="E2" s="2" t="s">
        <v>12</v>
      </c>
    </row>
    <row r="3">
      <c r="A3" s="2" t="n">
        <v>45168</v>
      </c>
      <c r="B3" s="2" t="n">
        <v>45272</v>
      </c>
      <c r="C3" s="2" t="s">
        <v>5</v>
      </c>
      <c r="D3" s="2" t="s">
        <v>11</v>
      </c>
      <c r="E3" s="2" t="s">
        <v>12</v>
      </c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44958</v>
      </c>
      <c r="B2" s="2" t="n">
        <v>44973</v>
      </c>
      <c r="C2" s="2" t="s">
        <v>15</v>
      </c>
      <c r="D2" s="2" t="s">
        <v>66</v>
      </c>
      <c r="E2" s="2" t="s">
        <v>67</v>
      </c>
    </row>
    <row r="3">
      <c r="A3" s="2" t="n">
        <v>45082</v>
      </c>
      <c r="B3" s="2" t="n">
        <v>45183</v>
      </c>
      <c r="C3" s="2" t="s">
        <v>15</v>
      </c>
      <c r="D3" s="2" t="s">
        <v>66</v>
      </c>
      <c r="E3" s="2" t="s">
        <v>67</v>
      </c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44930</v>
      </c>
      <c r="B2" s="2" t="n">
        <v>44931</v>
      </c>
      <c r="C2" s="2" t="s">
        <v>68</v>
      </c>
      <c r="D2" s="2" t="s">
        <v>69</v>
      </c>
      <c r="E2" s="2" t="s">
        <v>70</v>
      </c>
    </row>
    <row r="3">
      <c r="A3" s="2" t="n">
        <v>44930</v>
      </c>
      <c r="B3" s="2" t="n">
        <v>44933</v>
      </c>
      <c r="C3" s="2" t="s">
        <v>68</v>
      </c>
      <c r="D3" s="2" t="s">
        <v>69</v>
      </c>
      <c r="E3" s="2" t="s">
        <v>70</v>
      </c>
    </row>
    <row r="4">
      <c r="A4" s="2" t="n">
        <v>44930</v>
      </c>
      <c r="B4" s="2" t="n">
        <v>44957</v>
      </c>
      <c r="C4" s="2" t="s">
        <v>68</v>
      </c>
      <c r="D4" s="2" t="s">
        <v>69</v>
      </c>
      <c r="E4" s="2" t="s">
        <v>70</v>
      </c>
    </row>
    <row r="5">
      <c r="A5" s="2" t="n">
        <v>44930</v>
      </c>
      <c r="B5" s="2" t="n">
        <v>44957</v>
      </c>
      <c r="C5" s="2" t="s">
        <v>68</v>
      </c>
      <c r="D5" s="2" t="s">
        <v>69</v>
      </c>
      <c r="E5" s="2" t="s">
        <v>70</v>
      </c>
    </row>
    <row r="6">
      <c r="A6" s="2" t="n">
        <v>44930</v>
      </c>
      <c r="B6" s="2" t="n">
        <v>44957</v>
      </c>
      <c r="C6" s="2" t="s">
        <v>68</v>
      </c>
      <c r="D6" s="2" t="s">
        <v>69</v>
      </c>
      <c r="E6" s="2" t="s">
        <v>70</v>
      </c>
    </row>
    <row r="7">
      <c r="A7" s="2" t="n">
        <v>44930</v>
      </c>
      <c r="B7" s="2" t="n">
        <v>44957</v>
      </c>
      <c r="C7" s="2" t="s">
        <v>68</v>
      </c>
      <c r="D7" s="2" t="s">
        <v>69</v>
      </c>
      <c r="E7" s="2" t="s">
        <v>70</v>
      </c>
    </row>
    <row r="8">
      <c r="A8" s="2" t="n">
        <v>44930</v>
      </c>
      <c r="B8" s="2" t="n">
        <v>44957</v>
      </c>
      <c r="C8" s="2" t="s">
        <v>68</v>
      </c>
      <c r="D8" s="2" t="s">
        <v>69</v>
      </c>
      <c r="E8" s="2" t="s">
        <v>70</v>
      </c>
    </row>
    <row r="9">
      <c r="A9" s="2" t="n">
        <v>44930</v>
      </c>
      <c r="B9" s="2" t="n">
        <v>44957</v>
      </c>
      <c r="C9" s="2" t="s">
        <v>68</v>
      </c>
      <c r="D9" s="2" t="s">
        <v>69</v>
      </c>
      <c r="E9" s="2" t="s">
        <v>70</v>
      </c>
    </row>
    <row r="10">
      <c r="A10" s="2" t="n">
        <v>44930</v>
      </c>
      <c r="B10" s="2" t="n">
        <v>44957</v>
      </c>
      <c r="C10" s="2" t="s">
        <v>68</v>
      </c>
      <c r="D10" s="2" t="s">
        <v>69</v>
      </c>
      <c r="E10" s="2" t="s">
        <v>70</v>
      </c>
    </row>
    <row r="11">
      <c r="A11" s="2" t="n">
        <v>44930</v>
      </c>
      <c r="B11" s="2" t="n">
        <v>44957</v>
      </c>
      <c r="C11" s="2" t="s">
        <v>68</v>
      </c>
      <c r="D11" s="2" t="s">
        <v>69</v>
      </c>
      <c r="E11" s="2" t="s">
        <v>70</v>
      </c>
    </row>
    <row r="12">
      <c r="A12" s="2" t="n">
        <v>44930</v>
      </c>
      <c r="B12" s="2" t="n">
        <v>44957</v>
      </c>
      <c r="C12" s="2" t="s">
        <v>68</v>
      </c>
      <c r="D12" s="2" t="s">
        <v>69</v>
      </c>
      <c r="E12" s="2" t="s">
        <v>70</v>
      </c>
    </row>
    <row r="13">
      <c r="A13" s="2" t="n">
        <v>44930</v>
      </c>
      <c r="B13" s="2" t="n">
        <v>44957</v>
      </c>
      <c r="C13" s="2" t="s">
        <v>68</v>
      </c>
      <c r="D13" s="2" t="s">
        <v>69</v>
      </c>
      <c r="E13" s="2" t="s">
        <v>70</v>
      </c>
    </row>
    <row r="14">
      <c r="A14" s="2" t="n">
        <v>44930</v>
      </c>
      <c r="B14" s="2" t="n">
        <v>44957</v>
      </c>
      <c r="C14" s="2" t="s">
        <v>68</v>
      </c>
      <c r="D14" s="2" t="s">
        <v>69</v>
      </c>
      <c r="E14" s="2" t="s">
        <v>70</v>
      </c>
    </row>
    <row r="15">
      <c r="A15" s="2" t="n">
        <v>44930</v>
      </c>
      <c r="B15" s="2" t="n">
        <v>44957</v>
      </c>
      <c r="C15" s="2" t="s">
        <v>68</v>
      </c>
      <c r="D15" s="2" t="s">
        <v>69</v>
      </c>
      <c r="E15" s="2" t="s">
        <v>70</v>
      </c>
    </row>
    <row r="16">
      <c r="A16" s="2" t="n">
        <v>44930</v>
      </c>
      <c r="B16" s="2" t="n">
        <v>44957</v>
      </c>
      <c r="C16" s="2" t="s">
        <v>68</v>
      </c>
      <c r="D16" s="2" t="s">
        <v>69</v>
      </c>
      <c r="E16" s="2" t="s">
        <v>70</v>
      </c>
    </row>
    <row r="17">
      <c r="A17" s="2" t="n">
        <v>44930</v>
      </c>
      <c r="B17" s="2" t="n">
        <v>45004</v>
      </c>
      <c r="C17" s="2" t="s">
        <v>68</v>
      </c>
      <c r="D17" s="2" t="s">
        <v>69</v>
      </c>
      <c r="E17" s="2" t="s">
        <v>70</v>
      </c>
    </row>
    <row r="18">
      <c r="A18" s="2" t="n">
        <v>44930</v>
      </c>
      <c r="B18" s="2" t="n">
        <v>45004</v>
      </c>
      <c r="C18" s="2" t="s">
        <v>68</v>
      </c>
      <c r="D18" s="2" t="s">
        <v>69</v>
      </c>
      <c r="E18" s="2" t="s">
        <v>70</v>
      </c>
    </row>
    <row r="19">
      <c r="A19" s="2" t="n">
        <v>44930</v>
      </c>
      <c r="B19" s="2" t="n">
        <v>45064</v>
      </c>
      <c r="C19" s="2" t="s">
        <v>68</v>
      </c>
      <c r="D19" s="2" t="s">
        <v>69</v>
      </c>
      <c r="E19" s="2" t="s">
        <v>70</v>
      </c>
    </row>
    <row r="20">
      <c r="A20" s="2" t="n">
        <v>44932</v>
      </c>
      <c r="B20" s="2" t="n">
        <v>44933</v>
      </c>
      <c r="C20" s="2" t="s">
        <v>68</v>
      </c>
      <c r="D20" s="2" t="s">
        <v>69</v>
      </c>
      <c r="E20" s="2" t="s">
        <v>70</v>
      </c>
    </row>
    <row r="21">
      <c r="A21" s="2" t="n">
        <v>44932</v>
      </c>
      <c r="B21" s="2" t="n">
        <v>44957</v>
      </c>
      <c r="C21" s="2" t="s">
        <v>68</v>
      </c>
      <c r="D21" s="2" t="s">
        <v>69</v>
      </c>
      <c r="E21" s="2" t="s">
        <v>70</v>
      </c>
    </row>
    <row r="22">
      <c r="A22" s="2" t="n">
        <v>44932</v>
      </c>
      <c r="B22" s="2" t="n">
        <v>44957</v>
      </c>
      <c r="C22" s="2" t="s">
        <v>68</v>
      </c>
      <c r="D22" s="2" t="s">
        <v>69</v>
      </c>
      <c r="E22" s="2" t="s">
        <v>70</v>
      </c>
    </row>
    <row r="23">
      <c r="A23" s="2" t="n">
        <v>44935</v>
      </c>
      <c r="B23" s="2" t="n">
        <v>44935</v>
      </c>
      <c r="C23" s="2" t="s">
        <v>68</v>
      </c>
      <c r="D23" s="2" t="s">
        <v>69</v>
      </c>
      <c r="E23" s="2" t="s">
        <v>70</v>
      </c>
    </row>
    <row r="24">
      <c r="A24" s="2" t="n">
        <v>44935</v>
      </c>
      <c r="B24" s="2" t="n">
        <v>44935</v>
      </c>
      <c r="C24" s="2" t="s">
        <v>68</v>
      </c>
      <c r="D24" s="2" t="s">
        <v>69</v>
      </c>
      <c r="E24" s="2" t="s">
        <v>70</v>
      </c>
    </row>
    <row r="25">
      <c r="A25" s="2" t="n">
        <v>44935</v>
      </c>
      <c r="B25" s="2" t="n">
        <v>44957</v>
      </c>
      <c r="C25" s="2" t="s">
        <v>68</v>
      </c>
      <c r="D25" s="2" t="s">
        <v>69</v>
      </c>
      <c r="E25" s="2" t="s">
        <v>70</v>
      </c>
    </row>
    <row r="26">
      <c r="A26" s="2" t="n">
        <v>44935</v>
      </c>
      <c r="B26" s="2" t="n">
        <v>44957</v>
      </c>
      <c r="C26" s="2" t="s">
        <v>68</v>
      </c>
      <c r="D26" s="2" t="s">
        <v>69</v>
      </c>
      <c r="E26" s="2" t="s">
        <v>70</v>
      </c>
    </row>
    <row r="27">
      <c r="A27" s="2" t="n">
        <v>44935</v>
      </c>
      <c r="B27" s="2" t="n">
        <v>44957</v>
      </c>
      <c r="C27" s="2" t="s">
        <v>68</v>
      </c>
      <c r="D27" s="2" t="s">
        <v>69</v>
      </c>
      <c r="E27" s="2" t="s">
        <v>70</v>
      </c>
    </row>
    <row r="28">
      <c r="A28" s="2" t="n">
        <v>44935</v>
      </c>
      <c r="B28" s="2" t="n">
        <v>44957</v>
      </c>
      <c r="C28" s="2" t="s">
        <v>68</v>
      </c>
      <c r="D28" s="2" t="s">
        <v>69</v>
      </c>
      <c r="E28" s="2" t="s">
        <v>70</v>
      </c>
    </row>
    <row r="29">
      <c r="A29" s="2" t="n">
        <v>44935</v>
      </c>
      <c r="B29" s="2" t="n">
        <v>44957</v>
      </c>
      <c r="C29" s="2" t="s">
        <v>68</v>
      </c>
      <c r="D29" s="2" t="s">
        <v>69</v>
      </c>
      <c r="E29" s="2" t="s">
        <v>70</v>
      </c>
    </row>
    <row r="30">
      <c r="A30" s="2" t="n">
        <v>44935</v>
      </c>
      <c r="B30" s="2" t="n">
        <v>44961</v>
      </c>
      <c r="C30" s="2" t="s">
        <v>68</v>
      </c>
      <c r="D30" s="2" t="s">
        <v>69</v>
      </c>
      <c r="E30" s="2" t="s">
        <v>70</v>
      </c>
    </row>
    <row r="31">
      <c r="A31" s="2" t="n">
        <v>44935</v>
      </c>
      <c r="B31" s="2" t="n">
        <v>45114</v>
      </c>
      <c r="C31" s="2" t="s">
        <v>68</v>
      </c>
      <c r="D31" s="2" t="s">
        <v>69</v>
      </c>
      <c r="E31" s="2" t="s">
        <v>70</v>
      </c>
    </row>
    <row r="32">
      <c r="A32" s="2" t="n">
        <v>44936</v>
      </c>
      <c r="B32" s="2" t="n">
        <v>44938</v>
      </c>
      <c r="C32" s="2" t="s">
        <v>68</v>
      </c>
      <c r="D32" s="2" t="s">
        <v>69</v>
      </c>
      <c r="E32" s="2" t="s">
        <v>70</v>
      </c>
    </row>
    <row r="33">
      <c r="A33" s="2" t="n">
        <v>44936</v>
      </c>
      <c r="B33" s="2" t="n">
        <v>44957</v>
      </c>
      <c r="C33" s="2" t="s">
        <v>68</v>
      </c>
      <c r="D33" s="2" t="s">
        <v>69</v>
      </c>
      <c r="E33" s="2" t="s">
        <v>70</v>
      </c>
    </row>
    <row r="34">
      <c r="A34" s="2" t="n">
        <v>44936</v>
      </c>
      <c r="B34" s="2" t="n">
        <v>44957</v>
      </c>
      <c r="C34" s="2" t="s">
        <v>68</v>
      </c>
      <c r="D34" s="2" t="s">
        <v>69</v>
      </c>
      <c r="E34" s="2" t="s">
        <v>70</v>
      </c>
    </row>
    <row r="35">
      <c r="A35" s="2" t="n">
        <v>44936</v>
      </c>
      <c r="B35" s="2" t="n">
        <v>44961</v>
      </c>
      <c r="C35" s="2" t="s">
        <v>68</v>
      </c>
      <c r="D35" s="2" t="s">
        <v>69</v>
      </c>
      <c r="E35" s="2" t="s">
        <v>70</v>
      </c>
    </row>
    <row r="36">
      <c r="A36" s="2" t="n">
        <v>44937</v>
      </c>
      <c r="B36" s="2" t="n">
        <v>44957</v>
      </c>
      <c r="C36" s="2" t="s">
        <v>68</v>
      </c>
      <c r="D36" s="2" t="s">
        <v>69</v>
      </c>
      <c r="E36" s="2" t="s">
        <v>70</v>
      </c>
    </row>
    <row r="37">
      <c r="A37" s="2" t="n">
        <v>44937</v>
      </c>
      <c r="B37" s="2" t="n">
        <v>44957</v>
      </c>
      <c r="C37" s="2" t="s">
        <v>68</v>
      </c>
      <c r="D37" s="2" t="s">
        <v>69</v>
      </c>
      <c r="E37" s="2" t="s">
        <v>70</v>
      </c>
    </row>
    <row r="38">
      <c r="A38" s="2" t="n">
        <v>44937</v>
      </c>
      <c r="B38" s="2" t="n">
        <v>44957</v>
      </c>
      <c r="C38" s="2" t="s">
        <v>68</v>
      </c>
      <c r="D38" s="2" t="s">
        <v>69</v>
      </c>
      <c r="E38" s="2" t="s">
        <v>70</v>
      </c>
    </row>
    <row r="39">
      <c r="A39" s="2" t="n">
        <v>44937</v>
      </c>
      <c r="B39" s="2" t="n">
        <v>44957</v>
      </c>
      <c r="C39" s="2" t="s">
        <v>68</v>
      </c>
      <c r="D39" s="2" t="s">
        <v>69</v>
      </c>
      <c r="E39" s="2" t="s">
        <v>70</v>
      </c>
    </row>
    <row r="40">
      <c r="A40" s="2" t="n">
        <v>44937</v>
      </c>
      <c r="B40" s="2" t="n">
        <v>44980</v>
      </c>
      <c r="C40" s="2" t="s">
        <v>68</v>
      </c>
      <c r="D40" s="2" t="s">
        <v>69</v>
      </c>
      <c r="E40" s="2" t="s">
        <v>70</v>
      </c>
    </row>
    <row r="41">
      <c r="A41" s="2" t="n">
        <v>44937</v>
      </c>
      <c r="B41" s="2" t="n">
        <v>45064</v>
      </c>
      <c r="C41" s="2" t="s">
        <v>68</v>
      </c>
      <c r="D41" s="2" t="s">
        <v>69</v>
      </c>
      <c r="E41" s="2" t="s">
        <v>70</v>
      </c>
    </row>
    <row r="42">
      <c r="A42" s="2" t="n">
        <v>44937</v>
      </c>
      <c r="B42" s="2" t="n">
        <v>45064</v>
      </c>
      <c r="C42" s="2" t="s">
        <v>68</v>
      </c>
      <c r="D42" s="2" t="s">
        <v>69</v>
      </c>
      <c r="E42" s="2" t="s">
        <v>70</v>
      </c>
    </row>
    <row r="43">
      <c r="A43" s="2" t="n">
        <v>44938</v>
      </c>
      <c r="B43" s="2" t="n">
        <v>44957</v>
      </c>
      <c r="C43" s="2" t="s">
        <v>68</v>
      </c>
      <c r="D43" s="2" t="s">
        <v>69</v>
      </c>
      <c r="E43" s="2" t="s">
        <v>70</v>
      </c>
    </row>
    <row r="44">
      <c r="A44" s="2" t="n">
        <v>44938</v>
      </c>
      <c r="B44" s="2" t="n">
        <v>44957</v>
      </c>
      <c r="C44" s="2" t="s">
        <v>68</v>
      </c>
      <c r="D44" s="2" t="s">
        <v>69</v>
      </c>
      <c r="E44" s="2" t="s">
        <v>70</v>
      </c>
    </row>
    <row r="45">
      <c r="A45" s="2" t="n">
        <v>44939</v>
      </c>
      <c r="B45" s="2" t="n">
        <v>44957</v>
      </c>
      <c r="C45" s="2" t="s">
        <v>68</v>
      </c>
      <c r="D45" s="2" t="s">
        <v>69</v>
      </c>
      <c r="E45" s="2" t="s">
        <v>70</v>
      </c>
    </row>
    <row r="46">
      <c r="A46" s="2" t="n">
        <v>44939</v>
      </c>
      <c r="B46" s="2" t="n">
        <v>44957</v>
      </c>
      <c r="C46" s="2" t="s">
        <v>68</v>
      </c>
      <c r="D46" s="2" t="s">
        <v>69</v>
      </c>
      <c r="E46" s="2" t="s">
        <v>70</v>
      </c>
    </row>
    <row r="47">
      <c r="A47" s="2" t="n">
        <v>44939</v>
      </c>
      <c r="B47" s="2" t="n">
        <v>44957</v>
      </c>
      <c r="C47" s="2" t="s">
        <v>68</v>
      </c>
      <c r="D47" s="2" t="s">
        <v>69</v>
      </c>
      <c r="E47" s="2" t="s">
        <v>70</v>
      </c>
    </row>
    <row r="48">
      <c r="A48" s="2" t="n">
        <v>44939</v>
      </c>
      <c r="B48" s="2" t="n">
        <v>44957</v>
      </c>
      <c r="C48" s="2" t="s">
        <v>68</v>
      </c>
      <c r="D48" s="2" t="s">
        <v>69</v>
      </c>
      <c r="E48" s="2" t="s">
        <v>70</v>
      </c>
    </row>
    <row r="49">
      <c r="A49" s="2" t="n">
        <v>44939</v>
      </c>
      <c r="B49" s="2" t="n">
        <v>44957</v>
      </c>
      <c r="C49" s="2" t="s">
        <v>68</v>
      </c>
      <c r="D49" s="2" t="s">
        <v>69</v>
      </c>
      <c r="E49" s="2" t="s">
        <v>70</v>
      </c>
    </row>
    <row r="50">
      <c r="A50" s="2" t="n">
        <v>44939</v>
      </c>
      <c r="B50" s="2" t="n">
        <v>44957</v>
      </c>
      <c r="C50" s="2" t="s">
        <v>68</v>
      </c>
      <c r="D50" s="2" t="s">
        <v>69</v>
      </c>
      <c r="E50" s="2" t="s">
        <v>70</v>
      </c>
    </row>
    <row r="51">
      <c r="A51" s="2" t="n">
        <v>44939</v>
      </c>
      <c r="B51" s="2" t="n">
        <v>44964</v>
      </c>
      <c r="C51" s="2" t="s">
        <v>68</v>
      </c>
      <c r="D51" s="2" t="s">
        <v>69</v>
      </c>
      <c r="E51" s="2" t="s">
        <v>70</v>
      </c>
    </row>
    <row r="52">
      <c r="A52" s="2" t="n">
        <v>44943</v>
      </c>
      <c r="B52" s="2" t="n">
        <v>44957</v>
      </c>
      <c r="C52" s="2" t="s">
        <v>68</v>
      </c>
      <c r="D52" s="2" t="s">
        <v>69</v>
      </c>
      <c r="E52" s="2" t="s">
        <v>70</v>
      </c>
    </row>
    <row r="53">
      <c r="A53" s="2" t="n">
        <v>44943</v>
      </c>
      <c r="B53" s="2" t="n">
        <v>44978</v>
      </c>
      <c r="C53" s="2" t="s">
        <v>68</v>
      </c>
      <c r="D53" s="2" t="s">
        <v>69</v>
      </c>
      <c r="E53" s="2" t="s">
        <v>70</v>
      </c>
    </row>
    <row r="54">
      <c r="A54" s="2" t="n">
        <v>44944</v>
      </c>
      <c r="B54" s="2" t="n">
        <v>44951</v>
      </c>
      <c r="C54" s="2" t="s">
        <v>68</v>
      </c>
      <c r="D54" s="2" t="s">
        <v>69</v>
      </c>
      <c r="E54" s="2" t="s">
        <v>70</v>
      </c>
    </row>
    <row r="55">
      <c r="A55" s="2" t="n">
        <v>44944</v>
      </c>
      <c r="B55" s="2" t="n">
        <v>44951</v>
      </c>
      <c r="C55" s="2" t="s">
        <v>68</v>
      </c>
      <c r="D55" s="2" t="s">
        <v>69</v>
      </c>
      <c r="E55" s="2" t="s">
        <v>70</v>
      </c>
    </row>
    <row r="56">
      <c r="A56" s="2" t="n">
        <v>44944</v>
      </c>
      <c r="B56" s="2" t="n">
        <v>44951</v>
      </c>
      <c r="C56" s="2" t="s">
        <v>68</v>
      </c>
      <c r="D56" s="2" t="s">
        <v>69</v>
      </c>
      <c r="E56" s="2" t="s">
        <v>70</v>
      </c>
    </row>
    <row r="57">
      <c r="A57" s="2" t="n">
        <v>44944</v>
      </c>
      <c r="B57" s="2" t="n">
        <v>44957</v>
      </c>
      <c r="C57" s="2" t="s">
        <v>68</v>
      </c>
      <c r="D57" s="2" t="s">
        <v>69</v>
      </c>
      <c r="E57" s="2" t="s">
        <v>70</v>
      </c>
    </row>
    <row r="58">
      <c r="A58" s="2" t="n">
        <v>44944</v>
      </c>
      <c r="B58" s="2" t="n">
        <v>44957</v>
      </c>
      <c r="C58" s="2" t="s">
        <v>68</v>
      </c>
      <c r="D58" s="2" t="s">
        <v>69</v>
      </c>
      <c r="E58" s="2" t="s">
        <v>70</v>
      </c>
    </row>
    <row r="59">
      <c r="A59" s="2" t="n">
        <v>44944</v>
      </c>
      <c r="B59" s="2" t="n">
        <v>44957</v>
      </c>
      <c r="C59" s="2" t="s">
        <v>68</v>
      </c>
      <c r="D59" s="2" t="s">
        <v>69</v>
      </c>
      <c r="E59" s="2" t="s">
        <v>70</v>
      </c>
    </row>
    <row r="60">
      <c r="A60" s="2" t="n">
        <v>44944</v>
      </c>
      <c r="B60" s="2" t="n">
        <v>44961</v>
      </c>
      <c r="C60" s="2" t="s">
        <v>68</v>
      </c>
      <c r="D60" s="2" t="s">
        <v>69</v>
      </c>
      <c r="E60" s="2" t="s">
        <v>70</v>
      </c>
    </row>
    <row r="61">
      <c r="A61" s="2" t="n">
        <v>44944</v>
      </c>
      <c r="B61" s="2" t="n">
        <v>44961</v>
      </c>
      <c r="C61" s="2" t="s">
        <v>68</v>
      </c>
      <c r="D61" s="2" t="s">
        <v>69</v>
      </c>
      <c r="E61" s="2" t="s">
        <v>70</v>
      </c>
    </row>
    <row r="62">
      <c r="A62" s="2" t="n">
        <v>44944</v>
      </c>
      <c r="B62" s="2" t="n">
        <v>44961</v>
      </c>
      <c r="C62" s="2" t="s">
        <v>68</v>
      </c>
      <c r="D62" s="2" t="s">
        <v>69</v>
      </c>
      <c r="E62" s="2" t="s">
        <v>70</v>
      </c>
    </row>
    <row r="63">
      <c r="A63" s="2" t="n">
        <v>44944</v>
      </c>
      <c r="B63" s="2" t="n">
        <v>45009</v>
      </c>
      <c r="C63" s="2" t="s">
        <v>68</v>
      </c>
      <c r="D63" s="2" t="s">
        <v>69</v>
      </c>
      <c r="E63" s="2" t="s">
        <v>70</v>
      </c>
    </row>
    <row r="64">
      <c r="A64" s="2" t="n">
        <v>44944</v>
      </c>
      <c r="B64" s="2" t="n">
        <v>45064</v>
      </c>
      <c r="C64" s="2" t="s">
        <v>68</v>
      </c>
      <c r="D64" s="2" t="s">
        <v>69</v>
      </c>
      <c r="E64" s="2" t="s">
        <v>70</v>
      </c>
    </row>
    <row r="65">
      <c r="A65" s="2" t="n">
        <v>44944</v>
      </c>
      <c r="B65" s="2" t="n">
        <v>45065</v>
      </c>
      <c r="C65" s="2" t="s">
        <v>68</v>
      </c>
      <c r="D65" s="2" t="s">
        <v>69</v>
      </c>
      <c r="E65" s="2" t="s">
        <v>70</v>
      </c>
    </row>
    <row r="66">
      <c r="A66" s="2" t="n">
        <v>44944</v>
      </c>
      <c r="B66" s="2" t="n">
        <v>45065</v>
      </c>
      <c r="C66" s="2" t="s">
        <v>68</v>
      </c>
      <c r="D66" s="2" t="s">
        <v>69</v>
      </c>
      <c r="E66" s="2" t="s">
        <v>70</v>
      </c>
    </row>
    <row r="67">
      <c r="A67" s="2" t="n">
        <v>44945</v>
      </c>
      <c r="B67" s="2" t="n">
        <v>44951</v>
      </c>
      <c r="C67" s="2" t="s">
        <v>68</v>
      </c>
      <c r="D67" s="2" t="s">
        <v>69</v>
      </c>
      <c r="E67" s="2" t="s">
        <v>70</v>
      </c>
    </row>
    <row r="68">
      <c r="A68" s="2" t="n">
        <v>44945</v>
      </c>
      <c r="B68" s="2" t="n">
        <v>44951</v>
      </c>
      <c r="C68" s="2" t="s">
        <v>68</v>
      </c>
      <c r="D68" s="2" t="s">
        <v>69</v>
      </c>
      <c r="E68" s="2" t="s">
        <v>70</v>
      </c>
    </row>
    <row r="69">
      <c r="A69" s="2" t="n">
        <v>44945</v>
      </c>
      <c r="B69" s="2" t="n">
        <v>44951</v>
      </c>
      <c r="C69" s="2" t="s">
        <v>68</v>
      </c>
      <c r="D69" s="2" t="s">
        <v>69</v>
      </c>
      <c r="E69" s="2" t="s">
        <v>70</v>
      </c>
    </row>
    <row r="70">
      <c r="A70" s="2" t="n">
        <v>44945</v>
      </c>
      <c r="B70" s="2" t="n">
        <v>44957</v>
      </c>
      <c r="C70" s="2" t="s">
        <v>68</v>
      </c>
      <c r="D70" s="2" t="s">
        <v>69</v>
      </c>
      <c r="E70" s="2" t="s">
        <v>70</v>
      </c>
    </row>
    <row r="71">
      <c r="A71" s="2" t="n">
        <v>44946</v>
      </c>
      <c r="B71" s="2" t="n">
        <v>44946</v>
      </c>
      <c r="C71" s="2" t="s">
        <v>68</v>
      </c>
      <c r="D71" s="2" t="s">
        <v>69</v>
      </c>
      <c r="E71" s="2" t="s">
        <v>70</v>
      </c>
    </row>
    <row r="72">
      <c r="A72" s="2" t="n">
        <v>44946</v>
      </c>
      <c r="B72" s="2" t="n">
        <v>44947</v>
      </c>
      <c r="C72" s="2" t="s">
        <v>68</v>
      </c>
      <c r="D72" s="2" t="s">
        <v>69</v>
      </c>
      <c r="E72" s="2" t="s">
        <v>70</v>
      </c>
    </row>
    <row r="73">
      <c r="A73" s="2" t="n">
        <v>44946</v>
      </c>
      <c r="B73" s="2" t="n">
        <v>44951</v>
      </c>
      <c r="C73" s="2" t="s">
        <v>68</v>
      </c>
      <c r="D73" s="2" t="s">
        <v>69</v>
      </c>
      <c r="E73" s="2" t="s">
        <v>70</v>
      </c>
    </row>
    <row r="74">
      <c r="A74" s="2" t="n">
        <v>44946</v>
      </c>
      <c r="B74" s="2" t="n">
        <v>44951</v>
      </c>
      <c r="C74" s="2" t="s">
        <v>68</v>
      </c>
      <c r="D74" s="2" t="s">
        <v>69</v>
      </c>
      <c r="E74" s="2" t="s">
        <v>70</v>
      </c>
    </row>
    <row r="75">
      <c r="A75" s="2" t="n">
        <v>44946</v>
      </c>
      <c r="B75" s="2" t="n">
        <v>44957</v>
      </c>
      <c r="C75" s="2" t="s">
        <v>68</v>
      </c>
      <c r="D75" s="2" t="s">
        <v>69</v>
      </c>
      <c r="E75" s="2" t="s">
        <v>70</v>
      </c>
    </row>
    <row r="76">
      <c r="A76" s="2" t="n">
        <v>44946</v>
      </c>
      <c r="B76" s="2" t="n">
        <v>44981</v>
      </c>
      <c r="C76" s="2" t="s">
        <v>68</v>
      </c>
      <c r="D76" s="2" t="s">
        <v>69</v>
      </c>
      <c r="E76" s="2" t="s">
        <v>70</v>
      </c>
    </row>
    <row r="77">
      <c r="A77" s="2" t="n">
        <v>44946</v>
      </c>
      <c r="B77" s="2" t="n">
        <v>45007</v>
      </c>
      <c r="C77" s="2" t="s">
        <v>68</v>
      </c>
      <c r="D77" s="2" t="s">
        <v>69</v>
      </c>
      <c r="E77" s="2" t="s">
        <v>70</v>
      </c>
    </row>
    <row r="78">
      <c r="A78" s="2" t="n">
        <v>44950</v>
      </c>
      <c r="B78" s="2" t="n">
        <v>44951</v>
      </c>
      <c r="C78" s="2" t="s">
        <v>68</v>
      </c>
      <c r="D78" s="2" t="s">
        <v>69</v>
      </c>
      <c r="E78" s="2" t="s">
        <v>70</v>
      </c>
    </row>
    <row r="79">
      <c r="A79" s="2" t="n">
        <v>44950</v>
      </c>
      <c r="B79" s="2" t="n">
        <v>44951</v>
      </c>
      <c r="C79" s="2" t="s">
        <v>68</v>
      </c>
      <c r="D79" s="2" t="s">
        <v>69</v>
      </c>
      <c r="E79" s="2" t="s">
        <v>70</v>
      </c>
    </row>
    <row r="80">
      <c r="A80" s="2" t="n">
        <v>44950</v>
      </c>
      <c r="B80" s="2" t="n">
        <v>44951</v>
      </c>
      <c r="C80" s="2" t="s">
        <v>68</v>
      </c>
      <c r="D80" s="2" t="s">
        <v>69</v>
      </c>
      <c r="E80" s="2" t="s">
        <v>70</v>
      </c>
    </row>
    <row r="81">
      <c r="A81" s="2" t="n">
        <v>44950</v>
      </c>
      <c r="B81" s="2" t="n">
        <v>44951</v>
      </c>
      <c r="C81" s="2" t="s">
        <v>68</v>
      </c>
      <c r="D81" s="2" t="s">
        <v>69</v>
      </c>
      <c r="E81" s="2" t="s">
        <v>70</v>
      </c>
    </row>
    <row r="82">
      <c r="A82" s="2" t="n">
        <v>44950</v>
      </c>
      <c r="B82" s="2" t="n">
        <v>44957</v>
      </c>
      <c r="C82" s="2" t="s">
        <v>68</v>
      </c>
      <c r="D82" s="2" t="s">
        <v>69</v>
      </c>
      <c r="E82" s="2" t="s">
        <v>70</v>
      </c>
    </row>
    <row r="83">
      <c r="A83" s="2" t="n">
        <v>44950</v>
      </c>
      <c r="B83" s="2" t="n">
        <v>44959</v>
      </c>
      <c r="C83" s="2" t="s">
        <v>68</v>
      </c>
      <c r="D83" s="2" t="s">
        <v>69</v>
      </c>
      <c r="E83" s="2" t="s">
        <v>70</v>
      </c>
    </row>
    <row r="84">
      <c r="A84" s="2" t="n">
        <v>44950</v>
      </c>
      <c r="B84" s="2" t="n">
        <v>44966</v>
      </c>
      <c r="C84" s="2" t="s">
        <v>68</v>
      </c>
      <c r="D84" s="2" t="s">
        <v>69</v>
      </c>
      <c r="E84" s="2" t="s">
        <v>70</v>
      </c>
    </row>
    <row r="85">
      <c r="A85" s="2" t="n">
        <v>44950</v>
      </c>
      <c r="B85" s="2" t="n">
        <v>44971</v>
      </c>
      <c r="C85" s="2" t="s">
        <v>68</v>
      </c>
      <c r="D85" s="2" t="s">
        <v>69</v>
      </c>
      <c r="E85" s="2" t="s">
        <v>70</v>
      </c>
    </row>
    <row r="86">
      <c r="A86" s="2" t="n">
        <v>44950</v>
      </c>
      <c r="B86" s="2" t="n">
        <v>44980</v>
      </c>
      <c r="C86" s="2" t="s">
        <v>68</v>
      </c>
      <c r="D86" s="2" t="s">
        <v>69</v>
      </c>
      <c r="E86" s="2" t="s">
        <v>70</v>
      </c>
    </row>
    <row r="87">
      <c r="A87" s="2" t="n">
        <v>44950</v>
      </c>
      <c r="B87" s="2" t="n">
        <v>44981</v>
      </c>
      <c r="C87" s="2" t="s">
        <v>68</v>
      </c>
      <c r="D87" s="2" t="s">
        <v>69</v>
      </c>
      <c r="E87" s="2" t="s">
        <v>70</v>
      </c>
    </row>
    <row r="88">
      <c r="A88" s="2" t="n">
        <v>44950</v>
      </c>
      <c r="B88" s="2" t="n">
        <v>44981</v>
      </c>
      <c r="C88" s="2" t="s">
        <v>68</v>
      </c>
      <c r="D88" s="2" t="s">
        <v>69</v>
      </c>
      <c r="E88" s="2" t="s">
        <v>70</v>
      </c>
    </row>
    <row r="89">
      <c r="A89" s="2" t="n">
        <v>44950</v>
      </c>
      <c r="B89" s="2" t="n">
        <v>45009</v>
      </c>
      <c r="C89" s="2" t="s">
        <v>68</v>
      </c>
      <c r="D89" s="2" t="s">
        <v>69</v>
      </c>
      <c r="E89" s="2" t="s">
        <v>70</v>
      </c>
    </row>
    <row r="90">
      <c r="A90" s="2" t="n">
        <v>44950</v>
      </c>
      <c r="B90" s="2" t="n">
        <v>45083</v>
      </c>
      <c r="C90" s="2" t="s">
        <v>68</v>
      </c>
      <c r="D90" s="2" t="s">
        <v>69</v>
      </c>
      <c r="E90" s="2" t="s">
        <v>70</v>
      </c>
    </row>
    <row r="91">
      <c r="A91" s="2" t="n">
        <v>44950</v>
      </c>
      <c r="B91" s="2" t="n">
        <v>45132</v>
      </c>
      <c r="C91" s="2" t="s">
        <v>68</v>
      </c>
      <c r="D91" s="2" t="s">
        <v>69</v>
      </c>
      <c r="E91" s="2" t="s">
        <v>70</v>
      </c>
    </row>
    <row r="92">
      <c r="A92" s="2" t="n">
        <v>44956</v>
      </c>
      <c r="B92" s="2" t="n">
        <v>44957</v>
      </c>
      <c r="C92" s="2" t="s">
        <v>68</v>
      </c>
      <c r="D92" s="2" t="s">
        <v>69</v>
      </c>
      <c r="E92" s="2" t="s">
        <v>70</v>
      </c>
    </row>
    <row r="93">
      <c r="A93" s="2" t="n">
        <v>44956</v>
      </c>
      <c r="B93" s="2" t="n">
        <v>44957</v>
      </c>
      <c r="C93" s="2" t="s">
        <v>68</v>
      </c>
      <c r="D93" s="2" t="s">
        <v>69</v>
      </c>
      <c r="E93" s="2" t="s">
        <v>70</v>
      </c>
    </row>
    <row r="94">
      <c r="A94" s="2" t="n">
        <v>44956</v>
      </c>
      <c r="B94" s="2" t="n">
        <v>44957</v>
      </c>
      <c r="C94" s="2" t="s">
        <v>68</v>
      </c>
      <c r="D94" s="2" t="s">
        <v>69</v>
      </c>
      <c r="E94" s="2" t="s">
        <v>70</v>
      </c>
    </row>
    <row r="95">
      <c r="A95" s="2" t="n">
        <v>44956</v>
      </c>
      <c r="B95" s="2" t="n">
        <v>44957</v>
      </c>
      <c r="C95" s="2" t="s">
        <v>68</v>
      </c>
      <c r="D95" s="2" t="s">
        <v>69</v>
      </c>
      <c r="E95" s="2" t="s">
        <v>70</v>
      </c>
    </row>
    <row r="96">
      <c r="A96" s="2" t="n">
        <v>44956</v>
      </c>
      <c r="B96" s="2" t="n">
        <v>44957</v>
      </c>
      <c r="C96" s="2" t="s">
        <v>68</v>
      </c>
      <c r="D96" s="2" t="s">
        <v>69</v>
      </c>
      <c r="E96" s="2" t="s">
        <v>70</v>
      </c>
    </row>
    <row r="97">
      <c r="A97" s="2" t="n">
        <v>44956</v>
      </c>
      <c r="B97" s="2" t="n">
        <v>44958</v>
      </c>
      <c r="C97" s="2" t="s">
        <v>68</v>
      </c>
      <c r="D97" s="2" t="s">
        <v>69</v>
      </c>
      <c r="E97" s="2" t="s">
        <v>70</v>
      </c>
    </row>
    <row r="98">
      <c r="A98" s="2" t="n">
        <v>44956</v>
      </c>
      <c r="B98" s="2" t="n">
        <v>44959</v>
      </c>
      <c r="C98" s="2" t="s">
        <v>68</v>
      </c>
      <c r="D98" s="2" t="s">
        <v>69</v>
      </c>
      <c r="E98" s="2" t="s">
        <v>70</v>
      </c>
    </row>
    <row r="99">
      <c r="A99" s="2" t="n">
        <v>44956</v>
      </c>
      <c r="B99" s="2" t="n">
        <v>44959</v>
      </c>
      <c r="C99" s="2" t="s">
        <v>68</v>
      </c>
      <c r="D99" s="2" t="s">
        <v>69</v>
      </c>
      <c r="E99" s="2" t="s">
        <v>70</v>
      </c>
    </row>
    <row r="100">
      <c r="A100" s="2" t="n">
        <v>44957</v>
      </c>
      <c r="B100" s="2" t="n">
        <v>44958</v>
      </c>
      <c r="C100" s="2" t="s">
        <v>68</v>
      </c>
      <c r="D100" s="2" t="s">
        <v>69</v>
      </c>
      <c r="E100" s="2" t="s">
        <v>70</v>
      </c>
    </row>
    <row r="101">
      <c r="A101" s="2" t="n">
        <v>44957</v>
      </c>
      <c r="B101" s="2" t="n">
        <v>44959</v>
      </c>
      <c r="C101" s="2" t="s">
        <v>68</v>
      </c>
      <c r="D101" s="2" t="s">
        <v>69</v>
      </c>
      <c r="E101" s="2" t="s">
        <v>70</v>
      </c>
    </row>
    <row r="102">
      <c r="A102" s="2" t="n">
        <v>44957</v>
      </c>
      <c r="B102" s="2" t="n">
        <v>44960</v>
      </c>
      <c r="C102" s="2" t="s">
        <v>68</v>
      </c>
      <c r="D102" s="2" t="s">
        <v>69</v>
      </c>
      <c r="E102" s="2" t="s">
        <v>70</v>
      </c>
    </row>
    <row r="103">
      <c r="A103" s="2" t="n">
        <v>44957</v>
      </c>
      <c r="B103" s="2" t="n">
        <v>44960</v>
      </c>
      <c r="C103" s="2" t="s">
        <v>68</v>
      </c>
      <c r="D103" s="2" t="s">
        <v>69</v>
      </c>
      <c r="E103" s="2" t="s">
        <v>70</v>
      </c>
    </row>
    <row r="104">
      <c r="A104" s="2" t="n">
        <v>44957</v>
      </c>
      <c r="B104" s="2" t="n">
        <v>44960</v>
      </c>
      <c r="C104" s="2" t="s">
        <v>68</v>
      </c>
      <c r="D104" s="2" t="s">
        <v>69</v>
      </c>
      <c r="E104" s="2" t="s">
        <v>70</v>
      </c>
    </row>
    <row r="105">
      <c r="A105" s="2" t="n">
        <v>44957</v>
      </c>
      <c r="B105" s="2" t="n">
        <v>44960</v>
      </c>
      <c r="C105" s="2" t="s">
        <v>68</v>
      </c>
      <c r="D105" s="2" t="s">
        <v>69</v>
      </c>
      <c r="E105" s="2" t="s">
        <v>70</v>
      </c>
    </row>
    <row r="106">
      <c r="A106" s="2" t="n">
        <v>44957</v>
      </c>
      <c r="B106" s="2" t="n">
        <v>44971</v>
      </c>
      <c r="C106" s="2" t="s">
        <v>68</v>
      </c>
      <c r="D106" s="2" t="s">
        <v>69</v>
      </c>
      <c r="E106" s="2" t="s">
        <v>70</v>
      </c>
    </row>
    <row r="107">
      <c r="A107" s="2" t="n">
        <v>44957</v>
      </c>
      <c r="B107" s="2" t="n">
        <v>44980</v>
      </c>
      <c r="C107" s="2" t="s">
        <v>68</v>
      </c>
      <c r="D107" s="2" t="s">
        <v>69</v>
      </c>
      <c r="E107" s="2" t="s">
        <v>70</v>
      </c>
    </row>
    <row r="108">
      <c r="A108" s="2" t="n">
        <v>44957</v>
      </c>
      <c r="B108" s="2" t="n">
        <v>44989</v>
      </c>
      <c r="C108" s="2" t="s">
        <v>68</v>
      </c>
      <c r="D108" s="2" t="s">
        <v>69</v>
      </c>
      <c r="E108" s="2" t="s">
        <v>70</v>
      </c>
    </row>
    <row r="109">
      <c r="A109" s="2" t="n">
        <v>44957</v>
      </c>
      <c r="B109" s="2" t="n">
        <v>45009</v>
      </c>
      <c r="C109" s="2" t="s">
        <v>68</v>
      </c>
      <c r="D109" s="2" t="s">
        <v>69</v>
      </c>
      <c r="E109" s="2" t="s">
        <v>70</v>
      </c>
    </row>
    <row r="110">
      <c r="A110" s="2" t="n">
        <v>44957</v>
      </c>
      <c r="B110" s="2" t="n">
        <v>45009</v>
      </c>
      <c r="C110" s="2" t="s">
        <v>68</v>
      </c>
      <c r="D110" s="2" t="s">
        <v>69</v>
      </c>
      <c r="E110" s="2" t="s">
        <v>70</v>
      </c>
    </row>
    <row r="111">
      <c r="A111" s="2" t="n">
        <v>44958</v>
      </c>
      <c r="B111" s="2" t="n">
        <v>44958</v>
      </c>
      <c r="C111" s="2" t="s">
        <v>68</v>
      </c>
      <c r="D111" s="2" t="s">
        <v>69</v>
      </c>
      <c r="E111" s="2" t="s">
        <v>70</v>
      </c>
    </row>
    <row r="112">
      <c r="A112" s="2" t="n">
        <v>44958</v>
      </c>
      <c r="B112" s="2" t="n">
        <v>44960</v>
      </c>
      <c r="C112" s="2" t="s">
        <v>68</v>
      </c>
      <c r="D112" s="2" t="s">
        <v>69</v>
      </c>
      <c r="E112" s="2" t="s">
        <v>70</v>
      </c>
    </row>
    <row r="113">
      <c r="A113" s="2" t="n">
        <v>44958</v>
      </c>
      <c r="B113" s="2" t="n">
        <v>44960</v>
      </c>
      <c r="C113" s="2" t="s">
        <v>68</v>
      </c>
      <c r="D113" s="2" t="s">
        <v>69</v>
      </c>
      <c r="E113" s="2" t="s">
        <v>70</v>
      </c>
    </row>
    <row r="114">
      <c r="A114" s="2" t="n">
        <v>44958</v>
      </c>
      <c r="B114" s="2" t="n">
        <v>44965</v>
      </c>
      <c r="C114" s="2" t="s">
        <v>68</v>
      </c>
      <c r="D114" s="2" t="s">
        <v>69</v>
      </c>
      <c r="E114" s="2" t="s">
        <v>70</v>
      </c>
    </row>
    <row r="115">
      <c r="A115" s="2" t="n">
        <v>44958</v>
      </c>
      <c r="B115" s="2" t="n">
        <v>44966</v>
      </c>
      <c r="C115" s="2" t="s">
        <v>68</v>
      </c>
      <c r="D115" s="2" t="s">
        <v>69</v>
      </c>
      <c r="E115" s="2" t="s">
        <v>70</v>
      </c>
    </row>
    <row r="116">
      <c r="A116" s="2" t="n">
        <v>44958</v>
      </c>
      <c r="B116" s="2" t="n">
        <v>44966</v>
      </c>
      <c r="C116" s="2" t="s">
        <v>68</v>
      </c>
      <c r="D116" s="2" t="s">
        <v>69</v>
      </c>
      <c r="E116" s="2" t="s">
        <v>70</v>
      </c>
    </row>
    <row r="117">
      <c r="A117" s="2" t="n">
        <v>44958</v>
      </c>
      <c r="B117" s="2" t="n">
        <v>44967</v>
      </c>
      <c r="C117" s="2" t="s">
        <v>68</v>
      </c>
      <c r="D117" s="2" t="s">
        <v>69</v>
      </c>
      <c r="E117" s="2" t="s">
        <v>70</v>
      </c>
    </row>
    <row r="118">
      <c r="A118" s="2" t="n">
        <v>44958</v>
      </c>
      <c r="B118" s="2" t="n">
        <v>44980</v>
      </c>
      <c r="C118" s="2" t="s">
        <v>68</v>
      </c>
      <c r="D118" s="2" t="s">
        <v>69</v>
      </c>
      <c r="E118" s="2" t="s">
        <v>70</v>
      </c>
    </row>
    <row r="119">
      <c r="A119" s="2" t="n">
        <v>44958</v>
      </c>
      <c r="B119" s="2" t="n">
        <v>44980</v>
      </c>
      <c r="C119" s="2" t="s">
        <v>68</v>
      </c>
      <c r="D119" s="2" t="s">
        <v>69</v>
      </c>
      <c r="E119" s="2" t="s">
        <v>70</v>
      </c>
    </row>
    <row r="120">
      <c r="A120" s="2" t="n">
        <v>44958</v>
      </c>
      <c r="B120" s="2" t="n">
        <v>45082</v>
      </c>
      <c r="C120" s="2" t="s">
        <v>68</v>
      </c>
      <c r="D120" s="2" t="s">
        <v>69</v>
      </c>
      <c r="E120" s="2" t="s">
        <v>70</v>
      </c>
    </row>
    <row r="121">
      <c r="A121" s="2" t="n">
        <v>44958</v>
      </c>
      <c r="B121" s="2" t="n">
        <v>45127</v>
      </c>
      <c r="C121" s="2" t="s">
        <v>68</v>
      </c>
      <c r="D121" s="2" t="s">
        <v>69</v>
      </c>
      <c r="E121" s="2" t="s">
        <v>70</v>
      </c>
    </row>
    <row r="122">
      <c r="A122" s="2" t="n">
        <v>44959</v>
      </c>
      <c r="B122" s="2" t="n">
        <v>44959</v>
      </c>
      <c r="C122" s="2" t="s">
        <v>68</v>
      </c>
      <c r="D122" s="2" t="s">
        <v>69</v>
      </c>
      <c r="E122" s="2" t="s">
        <v>70</v>
      </c>
    </row>
    <row r="123">
      <c r="A123" s="2" t="n">
        <v>44959</v>
      </c>
      <c r="B123" s="2" t="n">
        <v>44960</v>
      </c>
      <c r="C123" s="2" t="s">
        <v>68</v>
      </c>
      <c r="D123" s="2" t="s">
        <v>69</v>
      </c>
      <c r="E123" s="2" t="s">
        <v>70</v>
      </c>
    </row>
    <row r="124">
      <c r="A124" s="2" t="n">
        <v>44959</v>
      </c>
      <c r="B124" s="2" t="n">
        <v>45061</v>
      </c>
      <c r="C124" s="2" t="s">
        <v>68</v>
      </c>
      <c r="D124" s="2" t="s">
        <v>69</v>
      </c>
      <c r="E124" s="2" t="s">
        <v>70</v>
      </c>
    </row>
    <row r="125">
      <c r="A125" s="2" t="n">
        <v>44959</v>
      </c>
      <c r="B125" s="2" t="n">
        <v>45082</v>
      </c>
      <c r="C125" s="2" t="s">
        <v>68</v>
      </c>
      <c r="D125" s="2" t="s">
        <v>69</v>
      </c>
      <c r="E125" s="2" t="s">
        <v>70</v>
      </c>
    </row>
    <row r="126">
      <c r="A126" s="2" t="n">
        <v>44960</v>
      </c>
      <c r="B126" s="2" t="n">
        <v>44962</v>
      </c>
      <c r="C126" s="2" t="s">
        <v>68</v>
      </c>
      <c r="D126" s="2" t="s">
        <v>69</v>
      </c>
      <c r="E126" s="2" t="s">
        <v>70</v>
      </c>
    </row>
    <row r="127">
      <c r="A127" s="2" t="n">
        <v>44960</v>
      </c>
      <c r="B127" s="2" t="n">
        <v>44962</v>
      </c>
      <c r="C127" s="2" t="s">
        <v>68</v>
      </c>
      <c r="D127" s="2" t="s">
        <v>69</v>
      </c>
      <c r="E127" s="2" t="s">
        <v>70</v>
      </c>
    </row>
    <row r="128">
      <c r="A128" s="2" t="n">
        <v>44960</v>
      </c>
      <c r="B128" s="2" t="n">
        <v>44962</v>
      </c>
      <c r="C128" s="2" t="s">
        <v>68</v>
      </c>
      <c r="D128" s="2" t="s">
        <v>69</v>
      </c>
      <c r="E128" s="2" t="s">
        <v>70</v>
      </c>
    </row>
    <row r="129">
      <c r="A129" s="2" t="n">
        <v>44960</v>
      </c>
      <c r="B129" s="2" t="n">
        <v>44962</v>
      </c>
      <c r="C129" s="2" t="s">
        <v>68</v>
      </c>
      <c r="D129" s="2" t="s">
        <v>69</v>
      </c>
      <c r="E129" s="2" t="s">
        <v>70</v>
      </c>
    </row>
    <row r="130">
      <c r="A130" s="2" t="n">
        <v>44960</v>
      </c>
      <c r="B130" s="2" t="n">
        <v>44962</v>
      </c>
      <c r="C130" s="2" t="s">
        <v>68</v>
      </c>
      <c r="D130" s="2" t="s">
        <v>69</v>
      </c>
      <c r="E130" s="2" t="s">
        <v>70</v>
      </c>
    </row>
    <row r="131">
      <c r="A131" s="2" t="n">
        <v>44960</v>
      </c>
      <c r="B131" s="2" t="n">
        <v>44965</v>
      </c>
      <c r="C131" s="2" t="s">
        <v>68</v>
      </c>
      <c r="D131" s="2" t="s">
        <v>69</v>
      </c>
      <c r="E131" s="2" t="s">
        <v>70</v>
      </c>
    </row>
    <row r="132">
      <c r="A132" s="2" t="n">
        <v>44960</v>
      </c>
      <c r="B132" s="2" t="n">
        <v>44965</v>
      </c>
      <c r="C132" s="2" t="s">
        <v>68</v>
      </c>
      <c r="D132" s="2" t="s">
        <v>69</v>
      </c>
      <c r="E132" s="2" t="s">
        <v>70</v>
      </c>
    </row>
    <row r="133">
      <c r="A133" s="2" t="n">
        <v>44960</v>
      </c>
      <c r="B133" s="2" t="n">
        <v>44965</v>
      </c>
      <c r="C133" s="2" t="s">
        <v>68</v>
      </c>
      <c r="D133" s="2" t="s">
        <v>69</v>
      </c>
      <c r="E133" s="2" t="s">
        <v>70</v>
      </c>
    </row>
    <row r="134">
      <c r="A134" s="2" t="n">
        <v>44960</v>
      </c>
      <c r="B134" s="2" t="n">
        <v>44965</v>
      </c>
      <c r="C134" s="2" t="s">
        <v>68</v>
      </c>
      <c r="D134" s="2" t="s">
        <v>69</v>
      </c>
      <c r="E134" s="2" t="s">
        <v>70</v>
      </c>
    </row>
    <row r="135">
      <c r="A135" s="2" t="n">
        <v>44960</v>
      </c>
      <c r="B135" s="2" t="n">
        <v>44966</v>
      </c>
      <c r="C135" s="2" t="s">
        <v>68</v>
      </c>
      <c r="D135" s="2" t="s">
        <v>69</v>
      </c>
      <c r="E135" s="2" t="s">
        <v>70</v>
      </c>
    </row>
    <row r="136">
      <c r="A136" s="2" t="n">
        <v>44960</v>
      </c>
      <c r="B136" s="2" t="n">
        <v>44966</v>
      </c>
      <c r="C136" s="2" t="s">
        <v>68</v>
      </c>
      <c r="D136" s="2" t="s">
        <v>69</v>
      </c>
      <c r="E136" s="2" t="s">
        <v>70</v>
      </c>
    </row>
    <row r="137">
      <c r="A137" s="2" t="n">
        <v>44960</v>
      </c>
      <c r="B137" s="2" t="n">
        <v>44986</v>
      </c>
      <c r="C137" s="2" t="s">
        <v>68</v>
      </c>
      <c r="D137" s="2" t="s">
        <v>69</v>
      </c>
      <c r="E137" s="2" t="s">
        <v>70</v>
      </c>
    </row>
    <row r="138">
      <c r="A138" s="2" t="n">
        <v>44960</v>
      </c>
      <c r="B138" s="2" t="n">
        <v>45009</v>
      </c>
      <c r="C138" s="2" t="s">
        <v>68</v>
      </c>
      <c r="D138" s="2" t="s">
        <v>69</v>
      </c>
      <c r="E138" s="2" t="s">
        <v>70</v>
      </c>
    </row>
    <row r="139">
      <c r="A139" s="2" t="n">
        <v>44960</v>
      </c>
      <c r="B139" s="2" t="n">
        <v>45061</v>
      </c>
      <c r="C139" s="2" t="s">
        <v>68</v>
      </c>
      <c r="D139" s="2" t="s">
        <v>69</v>
      </c>
      <c r="E139" s="2" t="s">
        <v>70</v>
      </c>
    </row>
    <row r="140">
      <c r="A140" s="2" t="n">
        <v>44963</v>
      </c>
      <c r="B140" s="2" t="n">
        <v>44964</v>
      </c>
      <c r="C140" s="2" t="s">
        <v>68</v>
      </c>
      <c r="D140" s="2" t="s">
        <v>69</v>
      </c>
      <c r="E140" s="2" t="s">
        <v>70</v>
      </c>
    </row>
    <row r="141">
      <c r="A141" s="2" t="n">
        <v>44963</v>
      </c>
      <c r="B141" s="2" t="n">
        <v>44965</v>
      </c>
      <c r="C141" s="2" t="s">
        <v>68</v>
      </c>
      <c r="D141" s="2" t="s">
        <v>69</v>
      </c>
      <c r="E141" s="2" t="s">
        <v>70</v>
      </c>
    </row>
    <row r="142">
      <c r="A142" s="2" t="n">
        <v>44963</v>
      </c>
      <c r="B142" s="2" t="n">
        <v>44971</v>
      </c>
      <c r="C142" s="2" t="s">
        <v>68</v>
      </c>
      <c r="D142" s="2" t="s">
        <v>69</v>
      </c>
      <c r="E142" s="2" t="s">
        <v>70</v>
      </c>
    </row>
    <row r="143">
      <c r="A143" s="2" t="n">
        <v>44964</v>
      </c>
      <c r="B143" s="2" t="n">
        <v>44965</v>
      </c>
      <c r="C143" s="2" t="s">
        <v>68</v>
      </c>
      <c r="D143" s="2" t="s">
        <v>69</v>
      </c>
      <c r="E143" s="2" t="s">
        <v>70</v>
      </c>
    </row>
    <row r="144">
      <c r="A144" s="2" t="n">
        <v>44964</v>
      </c>
      <c r="B144" s="2" t="n">
        <v>44966</v>
      </c>
      <c r="C144" s="2" t="s">
        <v>68</v>
      </c>
      <c r="D144" s="2" t="s">
        <v>69</v>
      </c>
      <c r="E144" s="2" t="s">
        <v>70</v>
      </c>
    </row>
    <row r="145">
      <c r="A145" s="2" t="n">
        <v>44964</v>
      </c>
      <c r="B145" s="2" t="n">
        <v>44966</v>
      </c>
      <c r="C145" s="2" t="s">
        <v>68</v>
      </c>
      <c r="D145" s="2" t="s">
        <v>69</v>
      </c>
      <c r="E145" s="2" t="s">
        <v>70</v>
      </c>
    </row>
    <row r="146">
      <c r="A146" s="2" t="n">
        <v>44964</v>
      </c>
      <c r="B146" s="2" t="n">
        <v>44966</v>
      </c>
      <c r="C146" s="2" t="s">
        <v>68</v>
      </c>
      <c r="D146" s="2" t="s">
        <v>69</v>
      </c>
      <c r="E146" s="2" t="s">
        <v>70</v>
      </c>
    </row>
    <row r="147">
      <c r="A147" s="2" t="n">
        <v>44964</v>
      </c>
      <c r="B147" s="2" t="n">
        <v>44971</v>
      </c>
      <c r="C147" s="2" t="s">
        <v>68</v>
      </c>
      <c r="D147" s="2" t="s">
        <v>69</v>
      </c>
      <c r="E147" s="2" t="s">
        <v>70</v>
      </c>
    </row>
    <row r="148">
      <c r="A148" s="2" t="n">
        <v>44964</v>
      </c>
      <c r="B148" s="2" t="n">
        <v>44972</v>
      </c>
      <c r="C148" s="2" t="s">
        <v>68</v>
      </c>
      <c r="D148" s="2" t="s">
        <v>69</v>
      </c>
      <c r="E148" s="2" t="s">
        <v>70</v>
      </c>
    </row>
    <row r="149">
      <c r="A149" s="2" t="n">
        <v>44964</v>
      </c>
      <c r="B149" s="2" t="n">
        <v>44993</v>
      </c>
      <c r="C149" s="2" t="s">
        <v>68</v>
      </c>
      <c r="D149" s="2" t="s">
        <v>69</v>
      </c>
      <c r="E149" s="2" t="s">
        <v>70</v>
      </c>
    </row>
    <row r="150">
      <c r="A150" s="2" t="n">
        <v>44964</v>
      </c>
      <c r="B150" s="2" t="n">
        <v>44993</v>
      </c>
      <c r="C150" s="2" t="s">
        <v>68</v>
      </c>
      <c r="D150" s="2" t="s">
        <v>69</v>
      </c>
      <c r="E150" s="2" t="s">
        <v>70</v>
      </c>
    </row>
    <row r="151">
      <c r="A151" s="2" t="n">
        <v>44964</v>
      </c>
      <c r="B151" s="2" t="n">
        <v>45061</v>
      </c>
      <c r="C151" s="2" t="s">
        <v>68</v>
      </c>
      <c r="D151" s="2" t="s">
        <v>69</v>
      </c>
      <c r="E151" s="2" t="s">
        <v>70</v>
      </c>
    </row>
    <row r="152">
      <c r="A152" s="2" t="n">
        <v>44965</v>
      </c>
      <c r="B152" s="2" t="n">
        <v>44965</v>
      </c>
      <c r="C152" s="2" t="s">
        <v>68</v>
      </c>
      <c r="D152" s="2" t="s">
        <v>69</v>
      </c>
      <c r="E152" s="2" t="s">
        <v>70</v>
      </c>
    </row>
    <row r="153">
      <c r="A153" s="2" t="n">
        <v>44965</v>
      </c>
      <c r="B153" s="2" t="n">
        <v>44966</v>
      </c>
      <c r="C153" s="2" t="s">
        <v>68</v>
      </c>
      <c r="D153" s="2" t="s">
        <v>69</v>
      </c>
      <c r="E153" s="2" t="s">
        <v>70</v>
      </c>
    </row>
    <row r="154">
      <c r="A154" s="2" t="n">
        <v>44965</v>
      </c>
      <c r="B154" s="2" t="n">
        <v>44966</v>
      </c>
      <c r="C154" s="2" t="s">
        <v>68</v>
      </c>
      <c r="D154" s="2" t="s">
        <v>69</v>
      </c>
      <c r="E154" s="2" t="s">
        <v>70</v>
      </c>
    </row>
    <row r="155">
      <c r="A155" s="2" t="n">
        <v>44965</v>
      </c>
      <c r="B155" s="2" t="n">
        <v>44973</v>
      </c>
      <c r="C155" s="2" t="s">
        <v>68</v>
      </c>
      <c r="D155" s="2" t="s">
        <v>69</v>
      </c>
      <c r="E155" s="2" t="s">
        <v>70</v>
      </c>
    </row>
    <row r="156">
      <c r="A156" s="2" t="n">
        <v>44965</v>
      </c>
      <c r="B156" s="2" t="n">
        <v>45061</v>
      </c>
      <c r="C156" s="2" t="s">
        <v>68</v>
      </c>
      <c r="D156" s="2" t="s">
        <v>69</v>
      </c>
      <c r="E156" s="2" t="s">
        <v>70</v>
      </c>
    </row>
    <row r="157">
      <c r="A157" s="2" t="n">
        <v>44965</v>
      </c>
      <c r="B157" s="2" t="n">
        <v>45061</v>
      </c>
      <c r="C157" s="2" t="s">
        <v>68</v>
      </c>
      <c r="D157" s="2" t="s">
        <v>69</v>
      </c>
      <c r="E157" s="2" t="s">
        <v>70</v>
      </c>
    </row>
    <row r="158">
      <c r="A158" s="2" t="n">
        <v>44966</v>
      </c>
      <c r="B158" s="2" t="n">
        <v>44967</v>
      </c>
      <c r="C158" s="2" t="s">
        <v>68</v>
      </c>
      <c r="D158" s="2" t="s">
        <v>69</v>
      </c>
      <c r="E158" s="2" t="s">
        <v>70</v>
      </c>
    </row>
    <row r="159">
      <c r="A159" s="2" t="n">
        <v>44966</v>
      </c>
      <c r="B159" s="2" t="n">
        <v>44967</v>
      </c>
      <c r="C159" s="2" t="s">
        <v>68</v>
      </c>
      <c r="D159" s="2" t="s">
        <v>69</v>
      </c>
      <c r="E159" s="2" t="s">
        <v>70</v>
      </c>
    </row>
    <row r="160">
      <c r="A160" s="2" t="n">
        <v>44966</v>
      </c>
      <c r="B160" s="2" t="n">
        <v>44967</v>
      </c>
      <c r="C160" s="2" t="s">
        <v>68</v>
      </c>
      <c r="D160" s="2" t="s">
        <v>69</v>
      </c>
      <c r="E160" s="2" t="s">
        <v>70</v>
      </c>
    </row>
    <row r="161">
      <c r="A161" s="2" t="n">
        <v>44967</v>
      </c>
      <c r="B161" s="2" t="n">
        <v>45062</v>
      </c>
      <c r="C161" s="2" t="s">
        <v>68</v>
      </c>
      <c r="D161" s="2" t="s">
        <v>69</v>
      </c>
      <c r="E161" s="2" t="s">
        <v>70</v>
      </c>
    </row>
    <row r="162">
      <c r="A162" s="2" t="n">
        <v>44970</v>
      </c>
      <c r="B162" s="2" t="n">
        <v>44973</v>
      </c>
      <c r="C162" s="2" t="s">
        <v>68</v>
      </c>
      <c r="D162" s="2" t="s">
        <v>69</v>
      </c>
      <c r="E162" s="2" t="s">
        <v>70</v>
      </c>
    </row>
    <row r="163">
      <c r="A163" s="2" t="n">
        <v>44970</v>
      </c>
      <c r="B163" s="2" t="n">
        <v>44973</v>
      </c>
      <c r="C163" s="2" t="s">
        <v>68</v>
      </c>
      <c r="D163" s="2" t="s">
        <v>69</v>
      </c>
      <c r="E163" s="2" t="s">
        <v>70</v>
      </c>
    </row>
    <row r="164">
      <c r="A164" s="2" t="n">
        <v>44970</v>
      </c>
      <c r="B164" s="2" t="n">
        <v>44973</v>
      </c>
      <c r="C164" s="2" t="s">
        <v>68</v>
      </c>
      <c r="D164" s="2" t="s">
        <v>69</v>
      </c>
      <c r="E164" s="2" t="s">
        <v>70</v>
      </c>
    </row>
    <row r="165">
      <c r="A165" s="2" t="n">
        <v>44970</v>
      </c>
      <c r="B165" s="2" t="n">
        <v>44973</v>
      </c>
      <c r="C165" s="2" t="s">
        <v>68</v>
      </c>
      <c r="D165" s="2" t="s">
        <v>69</v>
      </c>
      <c r="E165" s="2" t="s">
        <v>70</v>
      </c>
    </row>
    <row r="166">
      <c r="A166" s="2" t="n">
        <v>44971</v>
      </c>
      <c r="B166" s="2" t="n">
        <v>44978</v>
      </c>
      <c r="C166" s="2" t="s">
        <v>68</v>
      </c>
      <c r="D166" s="2" t="s">
        <v>69</v>
      </c>
      <c r="E166" s="2" t="s">
        <v>70</v>
      </c>
    </row>
    <row r="167">
      <c r="A167" s="2" t="n">
        <v>44971</v>
      </c>
      <c r="B167" s="2" t="n">
        <v>44987</v>
      </c>
      <c r="C167" s="2" t="s">
        <v>68</v>
      </c>
      <c r="D167" s="2" t="s">
        <v>69</v>
      </c>
      <c r="E167" s="2" t="s">
        <v>70</v>
      </c>
    </row>
    <row r="168">
      <c r="A168" s="2" t="n">
        <v>44971</v>
      </c>
      <c r="B168" s="2" t="n">
        <v>44987</v>
      </c>
      <c r="C168" s="2" t="s">
        <v>68</v>
      </c>
      <c r="D168" s="2" t="s">
        <v>69</v>
      </c>
      <c r="E168" s="2" t="s">
        <v>70</v>
      </c>
    </row>
    <row r="169">
      <c r="A169" s="2" t="n">
        <v>44971</v>
      </c>
      <c r="B169" s="2" t="n">
        <v>44987</v>
      </c>
      <c r="C169" s="2" t="s">
        <v>68</v>
      </c>
      <c r="D169" s="2" t="s">
        <v>69</v>
      </c>
      <c r="E169" s="2" t="s">
        <v>70</v>
      </c>
    </row>
    <row r="170">
      <c r="A170" s="2" t="n">
        <v>44971</v>
      </c>
      <c r="B170" s="2" t="n">
        <v>44987</v>
      </c>
      <c r="C170" s="2" t="s">
        <v>68</v>
      </c>
      <c r="D170" s="2" t="s">
        <v>69</v>
      </c>
      <c r="E170" s="2" t="s">
        <v>70</v>
      </c>
    </row>
    <row r="171">
      <c r="A171" s="2" t="n">
        <v>44971</v>
      </c>
      <c r="B171" s="2" t="n">
        <v>45008</v>
      </c>
      <c r="C171" s="2" t="s">
        <v>68</v>
      </c>
      <c r="D171" s="2" t="s">
        <v>69</v>
      </c>
      <c r="E171" s="2" t="s">
        <v>70</v>
      </c>
    </row>
    <row r="172">
      <c r="A172" s="2" t="n">
        <v>44971</v>
      </c>
      <c r="B172" s="2" t="n">
        <v>45016</v>
      </c>
      <c r="C172" s="2" t="s">
        <v>68</v>
      </c>
      <c r="D172" s="2" t="s">
        <v>69</v>
      </c>
      <c r="E172" s="2" t="s">
        <v>70</v>
      </c>
    </row>
    <row r="173">
      <c r="A173" s="2" t="n">
        <v>44972</v>
      </c>
      <c r="B173" s="2" t="n">
        <v>44973</v>
      </c>
      <c r="C173" s="2" t="s">
        <v>68</v>
      </c>
      <c r="D173" s="2" t="s">
        <v>69</v>
      </c>
      <c r="E173" s="2" t="s">
        <v>70</v>
      </c>
    </row>
    <row r="174">
      <c r="A174" s="2" t="n">
        <v>44972</v>
      </c>
      <c r="B174" s="2" t="n">
        <v>44982</v>
      </c>
      <c r="C174" s="2" t="s">
        <v>68</v>
      </c>
      <c r="D174" s="2" t="s">
        <v>69</v>
      </c>
      <c r="E174" s="2" t="s">
        <v>70</v>
      </c>
    </row>
    <row r="175">
      <c r="A175" s="2" t="n">
        <v>44972</v>
      </c>
      <c r="B175" s="2" t="n">
        <v>44998</v>
      </c>
      <c r="C175" s="2" t="s">
        <v>68</v>
      </c>
      <c r="D175" s="2" t="s">
        <v>69</v>
      </c>
      <c r="E175" s="2" t="s">
        <v>70</v>
      </c>
    </row>
    <row r="176">
      <c r="A176" s="2" t="n">
        <v>44972</v>
      </c>
      <c r="B176" s="2" t="n">
        <v>45008</v>
      </c>
      <c r="C176" s="2" t="s">
        <v>68</v>
      </c>
      <c r="D176" s="2" t="s">
        <v>69</v>
      </c>
      <c r="E176" s="2" t="s">
        <v>70</v>
      </c>
    </row>
    <row r="177">
      <c r="A177" s="2" t="n">
        <v>44972</v>
      </c>
      <c r="B177" s="2" t="n">
        <v>45008</v>
      </c>
      <c r="C177" s="2" t="s">
        <v>68</v>
      </c>
      <c r="D177" s="2" t="s">
        <v>69</v>
      </c>
      <c r="E177" s="2" t="s">
        <v>70</v>
      </c>
    </row>
    <row r="178">
      <c r="A178" s="2" t="n">
        <v>44972</v>
      </c>
      <c r="B178" s="2" t="n">
        <v>45009</v>
      </c>
      <c r="C178" s="2" t="s">
        <v>68</v>
      </c>
      <c r="D178" s="2" t="s">
        <v>69</v>
      </c>
      <c r="E178" s="2" t="s">
        <v>70</v>
      </c>
    </row>
    <row r="179">
      <c r="A179" s="2" t="n">
        <v>44972</v>
      </c>
      <c r="B179" s="2" t="n">
        <v>45066</v>
      </c>
      <c r="C179" s="2" t="s">
        <v>68</v>
      </c>
      <c r="D179" s="2" t="s">
        <v>69</v>
      </c>
      <c r="E179" s="2" t="s">
        <v>70</v>
      </c>
    </row>
    <row r="180">
      <c r="A180" s="2" t="n">
        <v>44973</v>
      </c>
      <c r="B180" s="2" t="n">
        <v>44973</v>
      </c>
      <c r="C180" s="2" t="s">
        <v>68</v>
      </c>
      <c r="D180" s="2" t="s">
        <v>69</v>
      </c>
      <c r="E180" s="2" t="s">
        <v>70</v>
      </c>
    </row>
    <row r="181">
      <c r="A181" s="2" t="n">
        <v>44973</v>
      </c>
      <c r="B181" s="2" t="n">
        <v>44974</v>
      </c>
      <c r="C181" s="2" t="s">
        <v>68</v>
      </c>
      <c r="D181" s="2" t="s">
        <v>69</v>
      </c>
      <c r="E181" s="2" t="s">
        <v>70</v>
      </c>
    </row>
    <row r="182">
      <c r="A182" s="2" t="n">
        <v>44973</v>
      </c>
      <c r="B182" s="2" t="n">
        <v>44974</v>
      </c>
      <c r="C182" s="2" t="s">
        <v>68</v>
      </c>
      <c r="D182" s="2" t="s">
        <v>69</v>
      </c>
      <c r="E182" s="2" t="s">
        <v>70</v>
      </c>
    </row>
    <row r="183">
      <c r="A183" s="2" t="n">
        <v>44973</v>
      </c>
      <c r="B183" s="2" t="n">
        <v>44987</v>
      </c>
      <c r="C183" s="2" t="s">
        <v>68</v>
      </c>
      <c r="D183" s="2" t="s">
        <v>69</v>
      </c>
      <c r="E183" s="2" t="s">
        <v>70</v>
      </c>
    </row>
    <row r="184">
      <c r="A184" s="2" t="n">
        <v>44973</v>
      </c>
      <c r="B184" s="2" t="n">
        <v>44987</v>
      </c>
      <c r="C184" s="2" t="s">
        <v>68</v>
      </c>
      <c r="D184" s="2" t="s">
        <v>69</v>
      </c>
      <c r="E184" s="2" t="s">
        <v>70</v>
      </c>
    </row>
    <row r="185">
      <c r="A185" s="2" t="n">
        <v>44973</v>
      </c>
      <c r="B185" s="2" t="n">
        <v>44988</v>
      </c>
      <c r="C185" s="2" t="s">
        <v>68</v>
      </c>
      <c r="D185" s="2" t="s">
        <v>69</v>
      </c>
      <c r="E185" s="2" t="s">
        <v>70</v>
      </c>
    </row>
    <row r="186">
      <c r="A186" s="2" t="n">
        <v>44973</v>
      </c>
      <c r="B186" s="2" t="n">
        <v>44992</v>
      </c>
      <c r="C186" s="2" t="s">
        <v>68</v>
      </c>
      <c r="D186" s="2" t="s">
        <v>69</v>
      </c>
      <c r="E186" s="2" t="s">
        <v>70</v>
      </c>
    </row>
    <row r="187">
      <c r="A187" s="2" t="n">
        <v>44973</v>
      </c>
      <c r="B187" s="2" t="n">
        <v>44992</v>
      </c>
      <c r="C187" s="2" t="s">
        <v>68</v>
      </c>
      <c r="D187" s="2" t="s">
        <v>69</v>
      </c>
      <c r="E187" s="2" t="s">
        <v>70</v>
      </c>
    </row>
    <row r="188">
      <c r="A188" s="2" t="n">
        <v>44973</v>
      </c>
      <c r="B188" s="2" t="n">
        <v>44992</v>
      </c>
      <c r="C188" s="2" t="s">
        <v>68</v>
      </c>
      <c r="D188" s="2" t="s">
        <v>69</v>
      </c>
      <c r="E188" s="2" t="s">
        <v>70</v>
      </c>
    </row>
    <row r="189">
      <c r="A189" s="2" t="n">
        <v>44973</v>
      </c>
      <c r="B189" s="2" t="n">
        <v>45076</v>
      </c>
      <c r="C189" s="2" t="s">
        <v>68</v>
      </c>
      <c r="D189" s="2" t="s">
        <v>69</v>
      </c>
      <c r="E189" s="2" t="s">
        <v>70</v>
      </c>
    </row>
    <row r="190">
      <c r="A190" s="2" t="n">
        <v>44974</v>
      </c>
      <c r="B190" s="2" t="n">
        <v>44993</v>
      </c>
      <c r="C190" s="2" t="s">
        <v>68</v>
      </c>
      <c r="D190" s="2" t="s">
        <v>69</v>
      </c>
      <c r="E190" s="2" t="s">
        <v>70</v>
      </c>
    </row>
    <row r="191">
      <c r="A191" s="2" t="n">
        <v>44974</v>
      </c>
      <c r="B191" s="2" t="n">
        <v>44993</v>
      </c>
      <c r="C191" s="2" t="s">
        <v>68</v>
      </c>
      <c r="D191" s="2" t="s">
        <v>69</v>
      </c>
      <c r="E191" s="2" t="s">
        <v>70</v>
      </c>
    </row>
    <row r="192">
      <c r="A192" s="2" t="n">
        <v>44974</v>
      </c>
      <c r="B192" s="2" t="n">
        <v>44993</v>
      </c>
      <c r="C192" s="2" t="s">
        <v>68</v>
      </c>
      <c r="D192" s="2" t="s">
        <v>69</v>
      </c>
      <c r="E192" s="2" t="s">
        <v>70</v>
      </c>
    </row>
    <row r="193">
      <c r="A193" s="2" t="n">
        <v>44974</v>
      </c>
      <c r="B193" s="2" t="n">
        <v>45009</v>
      </c>
      <c r="C193" s="2" t="s">
        <v>68</v>
      </c>
      <c r="D193" s="2" t="s">
        <v>69</v>
      </c>
      <c r="E193" s="2" t="s">
        <v>70</v>
      </c>
    </row>
    <row r="194">
      <c r="A194" s="2" t="n">
        <v>44974</v>
      </c>
      <c r="B194" s="2" t="n">
        <v>45048</v>
      </c>
      <c r="C194" s="2" t="s">
        <v>68</v>
      </c>
      <c r="D194" s="2" t="s">
        <v>69</v>
      </c>
      <c r="E194" s="2" t="s">
        <v>70</v>
      </c>
    </row>
    <row r="195">
      <c r="A195" s="2" t="n">
        <v>44974</v>
      </c>
      <c r="B195" s="2" t="n">
        <v>45061</v>
      </c>
      <c r="C195" s="2" t="s">
        <v>68</v>
      </c>
      <c r="D195" s="2" t="s">
        <v>69</v>
      </c>
      <c r="E195" s="2" t="s">
        <v>70</v>
      </c>
    </row>
    <row r="196">
      <c r="A196" s="2" t="n">
        <v>44978</v>
      </c>
      <c r="B196" s="2" t="n">
        <v>44980</v>
      </c>
      <c r="C196" s="2" t="s">
        <v>68</v>
      </c>
      <c r="D196" s="2" t="s">
        <v>69</v>
      </c>
      <c r="E196" s="2" t="s">
        <v>70</v>
      </c>
    </row>
    <row r="197">
      <c r="A197" s="2" t="n">
        <v>44978</v>
      </c>
      <c r="B197" s="2" t="n">
        <v>45031</v>
      </c>
      <c r="C197" s="2" t="s">
        <v>68</v>
      </c>
      <c r="D197" s="2" t="s">
        <v>69</v>
      </c>
      <c r="E197" s="2" t="s">
        <v>70</v>
      </c>
    </row>
    <row r="198">
      <c r="A198" s="2" t="n">
        <v>44979</v>
      </c>
      <c r="B198" s="2" t="n">
        <v>44992</v>
      </c>
      <c r="C198" s="2" t="s">
        <v>68</v>
      </c>
      <c r="D198" s="2" t="s">
        <v>69</v>
      </c>
      <c r="E198" s="2" t="s">
        <v>70</v>
      </c>
    </row>
    <row r="199">
      <c r="A199" s="2" t="n">
        <v>44979</v>
      </c>
      <c r="B199" s="2" t="n">
        <v>44992</v>
      </c>
      <c r="C199" s="2" t="s">
        <v>68</v>
      </c>
      <c r="D199" s="2" t="s">
        <v>69</v>
      </c>
      <c r="E199" s="2" t="s">
        <v>70</v>
      </c>
    </row>
    <row r="200">
      <c r="A200" s="2" t="n">
        <v>44979</v>
      </c>
      <c r="B200" s="2" t="n">
        <v>44993</v>
      </c>
      <c r="C200" s="2" t="s">
        <v>68</v>
      </c>
      <c r="D200" s="2" t="s">
        <v>69</v>
      </c>
      <c r="E200" s="2" t="s">
        <v>70</v>
      </c>
    </row>
    <row r="201">
      <c r="A201" s="2" t="n">
        <v>44979</v>
      </c>
      <c r="B201" s="2" t="n">
        <v>45114</v>
      </c>
      <c r="C201" s="2" t="s">
        <v>68</v>
      </c>
      <c r="D201" s="2" t="s">
        <v>69</v>
      </c>
      <c r="E201" s="2" t="s">
        <v>70</v>
      </c>
    </row>
    <row r="202">
      <c r="A202" s="2" t="n">
        <v>44980</v>
      </c>
      <c r="B202" s="2" t="n">
        <v>44982</v>
      </c>
      <c r="C202" s="2" t="s">
        <v>68</v>
      </c>
      <c r="D202" s="2" t="s">
        <v>69</v>
      </c>
      <c r="E202" s="2" t="s">
        <v>70</v>
      </c>
    </row>
    <row r="203">
      <c r="A203" s="2" t="n">
        <v>44980</v>
      </c>
      <c r="B203" s="2" t="n">
        <v>44988</v>
      </c>
      <c r="C203" s="2" t="s">
        <v>68</v>
      </c>
      <c r="D203" s="2" t="s">
        <v>69</v>
      </c>
      <c r="E203" s="2" t="s">
        <v>70</v>
      </c>
    </row>
    <row r="204">
      <c r="A204" s="2" t="n">
        <v>44980</v>
      </c>
      <c r="B204" s="2" t="n">
        <v>44992</v>
      </c>
      <c r="C204" s="2" t="s">
        <v>68</v>
      </c>
      <c r="D204" s="2" t="s">
        <v>69</v>
      </c>
      <c r="E204" s="2" t="s">
        <v>70</v>
      </c>
    </row>
    <row r="205">
      <c r="A205" s="2" t="n">
        <v>44980</v>
      </c>
      <c r="B205" s="2" t="n">
        <v>44992</v>
      </c>
      <c r="C205" s="2" t="s">
        <v>68</v>
      </c>
      <c r="D205" s="2" t="s">
        <v>69</v>
      </c>
      <c r="E205" s="2" t="s">
        <v>70</v>
      </c>
    </row>
    <row r="206">
      <c r="A206" s="2" t="n">
        <v>44980</v>
      </c>
      <c r="B206" s="2" t="n">
        <v>44992</v>
      </c>
      <c r="C206" s="2" t="s">
        <v>68</v>
      </c>
      <c r="D206" s="2" t="s">
        <v>69</v>
      </c>
      <c r="E206" s="2" t="s">
        <v>70</v>
      </c>
    </row>
    <row r="207">
      <c r="A207" s="2" t="n">
        <v>44980</v>
      </c>
      <c r="B207" s="2" t="n">
        <v>44992</v>
      </c>
      <c r="C207" s="2" t="s">
        <v>68</v>
      </c>
      <c r="D207" s="2" t="s">
        <v>69</v>
      </c>
      <c r="E207" s="2" t="s">
        <v>70</v>
      </c>
    </row>
    <row r="208">
      <c r="A208" s="2" t="n">
        <v>44980</v>
      </c>
      <c r="B208" s="2" t="n">
        <v>44992</v>
      </c>
      <c r="C208" s="2" t="s">
        <v>68</v>
      </c>
      <c r="D208" s="2" t="s">
        <v>69</v>
      </c>
      <c r="E208" s="2" t="s">
        <v>70</v>
      </c>
    </row>
    <row r="209">
      <c r="A209" s="2" t="n">
        <v>44980</v>
      </c>
      <c r="B209" s="2" t="n">
        <v>44993</v>
      </c>
      <c r="C209" s="2" t="s">
        <v>68</v>
      </c>
      <c r="D209" s="2" t="s">
        <v>69</v>
      </c>
      <c r="E209" s="2" t="s">
        <v>70</v>
      </c>
    </row>
    <row r="210">
      <c r="A210" s="2" t="n">
        <v>44980</v>
      </c>
      <c r="B210" s="2" t="n">
        <v>44998</v>
      </c>
      <c r="C210" s="2" t="s">
        <v>68</v>
      </c>
      <c r="D210" s="2" t="s">
        <v>69</v>
      </c>
      <c r="E210" s="2" t="s">
        <v>70</v>
      </c>
    </row>
    <row r="211">
      <c r="A211" s="2" t="n">
        <v>44980</v>
      </c>
      <c r="B211" s="2" t="n">
        <v>45064</v>
      </c>
      <c r="C211" s="2" t="s">
        <v>68</v>
      </c>
      <c r="D211" s="2" t="s">
        <v>69</v>
      </c>
      <c r="E211" s="2" t="s">
        <v>70</v>
      </c>
    </row>
    <row r="212">
      <c r="A212" s="2" t="n">
        <v>44980</v>
      </c>
      <c r="B212" s="2" t="n">
        <v>45064</v>
      </c>
      <c r="C212" s="2" t="s">
        <v>68</v>
      </c>
      <c r="D212" s="2" t="s">
        <v>69</v>
      </c>
      <c r="E212" s="2" t="s">
        <v>70</v>
      </c>
    </row>
    <row r="213">
      <c r="A213" s="2" t="n">
        <v>44981</v>
      </c>
      <c r="B213" s="2" t="n">
        <v>44988</v>
      </c>
      <c r="C213" s="2" t="s">
        <v>68</v>
      </c>
      <c r="D213" s="2" t="s">
        <v>69</v>
      </c>
      <c r="E213" s="2" t="s">
        <v>70</v>
      </c>
    </row>
    <row r="214">
      <c r="A214" s="2" t="n">
        <v>44981</v>
      </c>
      <c r="B214" s="2" t="n">
        <v>44992</v>
      </c>
      <c r="C214" s="2" t="s">
        <v>68</v>
      </c>
      <c r="D214" s="2" t="s">
        <v>69</v>
      </c>
      <c r="E214" s="2" t="s">
        <v>70</v>
      </c>
    </row>
    <row r="215">
      <c r="A215" s="2" t="n">
        <v>44981</v>
      </c>
      <c r="B215" s="2" t="n">
        <v>44992</v>
      </c>
      <c r="C215" s="2" t="s">
        <v>68</v>
      </c>
      <c r="D215" s="2" t="s">
        <v>69</v>
      </c>
      <c r="E215" s="2" t="s">
        <v>70</v>
      </c>
    </row>
    <row r="216">
      <c r="A216" s="2" t="n">
        <v>44981</v>
      </c>
      <c r="B216" s="2" t="n">
        <v>45064</v>
      </c>
      <c r="C216" s="2" t="s">
        <v>68</v>
      </c>
      <c r="D216" s="2" t="s">
        <v>69</v>
      </c>
      <c r="E216" s="2" t="s">
        <v>70</v>
      </c>
    </row>
    <row r="217">
      <c r="A217" s="2" t="n">
        <v>44984</v>
      </c>
      <c r="B217" s="2" t="n">
        <v>44984</v>
      </c>
      <c r="C217" s="2" t="s">
        <v>68</v>
      </c>
      <c r="D217" s="2" t="s">
        <v>69</v>
      </c>
      <c r="E217" s="2" t="s">
        <v>70</v>
      </c>
    </row>
    <row r="218">
      <c r="A218" s="2" t="n">
        <v>44984</v>
      </c>
      <c r="B218" s="2" t="n">
        <v>44992</v>
      </c>
      <c r="C218" s="2" t="s">
        <v>68</v>
      </c>
      <c r="D218" s="2" t="s">
        <v>69</v>
      </c>
      <c r="E218" s="2" t="s">
        <v>70</v>
      </c>
    </row>
    <row r="219">
      <c r="A219" s="2" t="n">
        <v>44984</v>
      </c>
      <c r="B219" s="2" t="n">
        <v>44992</v>
      </c>
      <c r="C219" s="2" t="s">
        <v>68</v>
      </c>
      <c r="D219" s="2" t="s">
        <v>69</v>
      </c>
      <c r="E219" s="2" t="s">
        <v>70</v>
      </c>
    </row>
    <row r="220">
      <c r="A220" s="2" t="n">
        <v>44985</v>
      </c>
      <c r="B220" s="2" t="n">
        <v>44992</v>
      </c>
      <c r="C220" s="2" t="s">
        <v>68</v>
      </c>
      <c r="D220" s="2" t="s">
        <v>69</v>
      </c>
      <c r="E220" s="2" t="s">
        <v>70</v>
      </c>
    </row>
    <row r="221">
      <c r="A221" s="2" t="n">
        <v>44985</v>
      </c>
      <c r="B221" s="2" t="n">
        <v>44992</v>
      </c>
      <c r="C221" s="2" t="s">
        <v>68</v>
      </c>
      <c r="D221" s="2" t="s">
        <v>69</v>
      </c>
      <c r="E221" s="2" t="s">
        <v>70</v>
      </c>
    </row>
    <row r="222">
      <c r="A222" s="2" t="n">
        <v>44985</v>
      </c>
      <c r="B222" s="2" t="n">
        <v>44992</v>
      </c>
      <c r="C222" s="2" t="s">
        <v>68</v>
      </c>
      <c r="D222" s="2" t="s">
        <v>69</v>
      </c>
      <c r="E222" s="2" t="s">
        <v>70</v>
      </c>
    </row>
    <row r="223">
      <c r="A223" s="2" t="n">
        <v>44985</v>
      </c>
      <c r="B223" s="2" t="n">
        <v>44998</v>
      </c>
      <c r="C223" s="2" t="s">
        <v>68</v>
      </c>
      <c r="D223" s="2" t="s">
        <v>69</v>
      </c>
      <c r="E223" s="2" t="s">
        <v>70</v>
      </c>
    </row>
    <row r="224">
      <c r="A224" s="2" t="n">
        <v>44985</v>
      </c>
      <c r="B224" s="2" t="n">
        <v>44998</v>
      </c>
      <c r="C224" s="2" t="s">
        <v>68</v>
      </c>
      <c r="D224" s="2" t="s">
        <v>69</v>
      </c>
      <c r="E224" s="2" t="s">
        <v>70</v>
      </c>
    </row>
    <row r="225">
      <c r="A225" s="2" t="n">
        <v>44985</v>
      </c>
      <c r="B225" s="2" t="n">
        <v>45016</v>
      </c>
      <c r="C225" s="2" t="s">
        <v>68</v>
      </c>
      <c r="D225" s="2" t="s">
        <v>69</v>
      </c>
      <c r="E225" s="2" t="s">
        <v>70</v>
      </c>
    </row>
    <row r="226">
      <c r="A226" s="2" t="n">
        <v>44986</v>
      </c>
      <c r="B226" s="2" t="n">
        <v>44989</v>
      </c>
      <c r="C226" s="2" t="s">
        <v>68</v>
      </c>
      <c r="D226" s="2" t="s">
        <v>69</v>
      </c>
      <c r="E226" s="2" t="s">
        <v>70</v>
      </c>
    </row>
    <row r="227">
      <c r="A227" s="2" t="n">
        <v>44986</v>
      </c>
      <c r="B227" s="2" t="n">
        <v>44989</v>
      </c>
      <c r="C227" s="2" t="s">
        <v>68</v>
      </c>
      <c r="D227" s="2" t="s">
        <v>69</v>
      </c>
      <c r="E227" s="2" t="s">
        <v>70</v>
      </c>
    </row>
    <row r="228">
      <c r="A228" s="2" t="n">
        <v>44986</v>
      </c>
      <c r="B228" s="2" t="n">
        <v>44989</v>
      </c>
      <c r="C228" s="2" t="s">
        <v>68</v>
      </c>
      <c r="D228" s="2" t="s">
        <v>69</v>
      </c>
      <c r="E228" s="2" t="s">
        <v>70</v>
      </c>
    </row>
    <row r="229">
      <c r="A229" s="2" t="n">
        <v>44986</v>
      </c>
      <c r="B229" s="2" t="n">
        <v>44989</v>
      </c>
      <c r="C229" s="2" t="s">
        <v>68</v>
      </c>
      <c r="D229" s="2" t="s">
        <v>69</v>
      </c>
      <c r="E229" s="2" t="s">
        <v>70</v>
      </c>
    </row>
    <row r="230">
      <c r="A230" s="2" t="n">
        <v>44986</v>
      </c>
      <c r="B230" s="2" t="n">
        <v>44989</v>
      </c>
      <c r="C230" s="2" t="s">
        <v>68</v>
      </c>
      <c r="D230" s="2" t="s">
        <v>69</v>
      </c>
      <c r="E230" s="2" t="s">
        <v>70</v>
      </c>
    </row>
    <row r="231">
      <c r="A231" s="2" t="n">
        <v>44986</v>
      </c>
      <c r="B231" s="2" t="n">
        <v>44989</v>
      </c>
      <c r="C231" s="2" t="s">
        <v>68</v>
      </c>
      <c r="D231" s="2" t="s">
        <v>69</v>
      </c>
      <c r="E231" s="2" t="s">
        <v>70</v>
      </c>
    </row>
    <row r="232">
      <c r="A232" s="2" t="n">
        <v>44986</v>
      </c>
      <c r="B232" s="2" t="n">
        <v>44992</v>
      </c>
      <c r="C232" s="2" t="s">
        <v>68</v>
      </c>
      <c r="D232" s="2" t="s">
        <v>69</v>
      </c>
      <c r="E232" s="2" t="s">
        <v>70</v>
      </c>
    </row>
    <row r="233">
      <c r="A233" s="2" t="n">
        <v>44986</v>
      </c>
      <c r="B233" s="2" t="n">
        <v>44993</v>
      </c>
      <c r="C233" s="2" t="s">
        <v>68</v>
      </c>
      <c r="D233" s="2" t="s">
        <v>69</v>
      </c>
      <c r="E233" s="2" t="s">
        <v>70</v>
      </c>
    </row>
    <row r="234">
      <c r="A234" s="2" t="n">
        <v>44986</v>
      </c>
      <c r="B234" s="2" t="n">
        <v>44995</v>
      </c>
      <c r="C234" s="2" t="s">
        <v>68</v>
      </c>
      <c r="D234" s="2" t="s">
        <v>69</v>
      </c>
      <c r="E234" s="2" t="s">
        <v>70</v>
      </c>
    </row>
    <row r="235">
      <c r="A235" s="2" t="n">
        <v>44986</v>
      </c>
      <c r="B235" s="2" t="n">
        <v>45064</v>
      </c>
      <c r="C235" s="2" t="s">
        <v>68</v>
      </c>
      <c r="D235" s="2" t="s">
        <v>69</v>
      </c>
      <c r="E235" s="2" t="s">
        <v>70</v>
      </c>
    </row>
    <row r="236">
      <c r="A236" s="2" t="n">
        <v>44986</v>
      </c>
      <c r="B236" s="2" t="n">
        <v>45106</v>
      </c>
      <c r="C236" s="2" t="s">
        <v>68</v>
      </c>
      <c r="D236" s="2" t="s">
        <v>69</v>
      </c>
      <c r="E236" s="2" t="s">
        <v>70</v>
      </c>
    </row>
    <row r="237">
      <c r="A237" s="2" t="n">
        <v>44986</v>
      </c>
      <c r="B237" s="2" t="n">
        <v>45106</v>
      </c>
      <c r="C237" s="2" t="s">
        <v>68</v>
      </c>
      <c r="D237" s="2" t="s">
        <v>69</v>
      </c>
      <c r="E237" s="2" t="s">
        <v>70</v>
      </c>
    </row>
    <row r="238">
      <c r="A238" s="2" t="n">
        <v>44987</v>
      </c>
      <c r="B238" s="2" t="n">
        <v>44989</v>
      </c>
      <c r="C238" s="2" t="s">
        <v>68</v>
      </c>
      <c r="D238" s="2" t="s">
        <v>69</v>
      </c>
      <c r="E238" s="2" t="s">
        <v>70</v>
      </c>
    </row>
    <row r="239">
      <c r="A239" s="2" t="n">
        <v>44987</v>
      </c>
      <c r="B239" s="2" t="n">
        <v>44998</v>
      </c>
      <c r="C239" s="2" t="s">
        <v>68</v>
      </c>
      <c r="D239" s="2" t="s">
        <v>69</v>
      </c>
      <c r="E239" s="2" t="s">
        <v>70</v>
      </c>
    </row>
    <row r="240">
      <c r="A240" s="2" t="n">
        <v>44987</v>
      </c>
      <c r="B240" s="2" t="n">
        <v>45117</v>
      </c>
      <c r="C240" s="2" t="s">
        <v>68</v>
      </c>
      <c r="D240" s="2" t="s">
        <v>69</v>
      </c>
      <c r="E240" s="2" t="s">
        <v>70</v>
      </c>
    </row>
    <row r="241">
      <c r="A241" s="2" t="n">
        <v>44987</v>
      </c>
      <c r="B241" s="2" t="n">
        <v>45117</v>
      </c>
      <c r="C241" s="2" t="s">
        <v>68</v>
      </c>
      <c r="D241" s="2" t="s">
        <v>69</v>
      </c>
      <c r="E241" s="2" t="s">
        <v>70</v>
      </c>
    </row>
    <row r="242">
      <c r="A242" s="2" t="n">
        <v>44988</v>
      </c>
      <c r="B242" s="2" t="n">
        <v>44998</v>
      </c>
      <c r="C242" s="2" t="s">
        <v>68</v>
      </c>
      <c r="D242" s="2" t="s">
        <v>69</v>
      </c>
      <c r="E242" s="2" t="s">
        <v>70</v>
      </c>
    </row>
    <row r="243">
      <c r="A243" s="2" t="n">
        <v>44988</v>
      </c>
      <c r="B243" s="2" t="n">
        <v>44998</v>
      </c>
      <c r="C243" s="2" t="s">
        <v>68</v>
      </c>
      <c r="D243" s="2" t="s">
        <v>69</v>
      </c>
      <c r="E243" s="2" t="s">
        <v>70</v>
      </c>
    </row>
    <row r="244">
      <c r="A244" s="2" t="n">
        <v>44988</v>
      </c>
      <c r="B244" s="2" t="n">
        <v>44998</v>
      </c>
      <c r="C244" s="2" t="s">
        <v>68</v>
      </c>
      <c r="D244" s="2" t="s">
        <v>69</v>
      </c>
      <c r="E244" s="2" t="s">
        <v>70</v>
      </c>
    </row>
    <row r="245">
      <c r="A245" s="2" t="n">
        <v>44988</v>
      </c>
      <c r="B245" s="2" t="n">
        <v>44998</v>
      </c>
      <c r="C245" s="2" t="s">
        <v>68</v>
      </c>
      <c r="D245" s="2" t="s">
        <v>69</v>
      </c>
      <c r="E245" s="2" t="s">
        <v>70</v>
      </c>
    </row>
    <row r="246">
      <c r="A246" s="2" t="n">
        <v>44988</v>
      </c>
      <c r="B246" s="2" t="n">
        <v>44998</v>
      </c>
      <c r="C246" s="2" t="s">
        <v>68</v>
      </c>
      <c r="D246" s="2" t="s">
        <v>69</v>
      </c>
      <c r="E246" s="2" t="s">
        <v>70</v>
      </c>
    </row>
    <row r="247">
      <c r="A247" s="2" t="n">
        <v>44988</v>
      </c>
      <c r="B247" s="2" t="n">
        <v>45008</v>
      </c>
      <c r="C247" s="2" t="s">
        <v>68</v>
      </c>
      <c r="D247" s="2" t="s">
        <v>69</v>
      </c>
      <c r="E247" s="2" t="s">
        <v>70</v>
      </c>
    </row>
    <row r="248">
      <c r="A248" s="2" t="n">
        <v>44988</v>
      </c>
      <c r="B248" s="2" t="n">
        <v>45063</v>
      </c>
      <c r="C248" s="2" t="s">
        <v>68</v>
      </c>
      <c r="D248" s="2" t="s">
        <v>69</v>
      </c>
      <c r="E248" s="2" t="s">
        <v>70</v>
      </c>
    </row>
    <row r="249">
      <c r="A249" s="2" t="n">
        <v>44988</v>
      </c>
      <c r="B249" s="2" t="n">
        <v>45064</v>
      </c>
      <c r="C249" s="2" t="s">
        <v>68</v>
      </c>
      <c r="D249" s="2" t="s">
        <v>69</v>
      </c>
      <c r="E249" s="2" t="s">
        <v>70</v>
      </c>
    </row>
    <row r="250">
      <c r="A250" s="2" t="n">
        <v>44992</v>
      </c>
      <c r="B250" s="2" t="n">
        <v>44992</v>
      </c>
      <c r="C250" s="2" t="s">
        <v>68</v>
      </c>
      <c r="D250" s="2" t="s">
        <v>69</v>
      </c>
      <c r="E250" s="2" t="s">
        <v>70</v>
      </c>
    </row>
    <row r="251">
      <c r="A251" s="2" t="n">
        <v>44992</v>
      </c>
      <c r="B251" s="2" t="n">
        <v>44998</v>
      </c>
      <c r="C251" s="2" t="s">
        <v>68</v>
      </c>
      <c r="D251" s="2" t="s">
        <v>69</v>
      </c>
      <c r="E251" s="2" t="s">
        <v>70</v>
      </c>
    </row>
    <row r="252">
      <c r="A252" s="2" t="n">
        <v>44992</v>
      </c>
      <c r="B252" s="2" t="n">
        <v>45007</v>
      </c>
      <c r="C252" s="2" t="s">
        <v>68</v>
      </c>
      <c r="D252" s="2" t="s">
        <v>69</v>
      </c>
      <c r="E252" s="2" t="s">
        <v>70</v>
      </c>
    </row>
    <row r="253">
      <c r="A253" s="2" t="n">
        <v>44992</v>
      </c>
      <c r="B253" s="2" t="n">
        <v>45009</v>
      </c>
      <c r="C253" s="2" t="s">
        <v>68</v>
      </c>
      <c r="D253" s="2" t="s">
        <v>69</v>
      </c>
      <c r="E253" s="2" t="s">
        <v>70</v>
      </c>
    </row>
    <row r="254">
      <c r="A254" s="2" t="n">
        <v>44992</v>
      </c>
      <c r="B254" s="2" t="n">
        <v>45009</v>
      </c>
      <c r="C254" s="2" t="s">
        <v>68</v>
      </c>
      <c r="D254" s="2" t="s">
        <v>69</v>
      </c>
      <c r="E254" s="2" t="s">
        <v>70</v>
      </c>
    </row>
    <row r="255">
      <c r="A255" s="2" t="n">
        <v>44994</v>
      </c>
      <c r="B255" s="2" t="n">
        <v>44995</v>
      </c>
      <c r="C255" s="2" t="s">
        <v>68</v>
      </c>
      <c r="D255" s="2" t="s">
        <v>69</v>
      </c>
      <c r="E255" s="2" t="s">
        <v>70</v>
      </c>
    </row>
    <row r="256">
      <c r="A256" s="2" t="n">
        <v>44994</v>
      </c>
      <c r="B256" s="2" t="n">
        <v>44998</v>
      </c>
      <c r="C256" s="2" t="s">
        <v>68</v>
      </c>
      <c r="D256" s="2" t="s">
        <v>69</v>
      </c>
      <c r="E256" s="2" t="s">
        <v>70</v>
      </c>
    </row>
    <row r="257">
      <c r="A257" s="2" t="n">
        <v>44994</v>
      </c>
      <c r="B257" s="2" t="n">
        <v>44998</v>
      </c>
      <c r="C257" s="2" t="s">
        <v>68</v>
      </c>
      <c r="D257" s="2" t="s">
        <v>69</v>
      </c>
      <c r="E257" s="2" t="s">
        <v>70</v>
      </c>
    </row>
    <row r="258">
      <c r="A258" s="2" t="n">
        <v>44994</v>
      </c>
      <c r="B258" s="2" t="n">
        <v>44998</v>
      </c>
      <c r="C258" s="2" t="s">
        <v>68</v>
      </c>
      <c r="D258" s="2" t="s">
        <v>69</v>
      </c>
      <c r="E258" s="2" t="s">
        <v>70</v>
      </c>
    </row>
    <row r="259">
      <c r="A259" s="2" t="n">
        <v>44994</v>
      </c>
      <c r="B259" s="2" t="n">
        <v>44998</v>
      </c>
      <c r="C259" s="2" t="s">
        <v>68</v>
      </c>
      <c r="D259" s="2" t="s">
        <v>69</v>
      </c>
      <c r="E259" s="2" t="s">
        <v>70</v>
      </c>
    </row>
    <row r="260">
      <c r="A260" s="2" t="n">
        <v>44994</v>
      </c>
      <c r="B260" s="2" t="n">
        <v>44999</v>
      </c>
      <c r="C260" s="2" t="s">
        <v>68</v>
      </c>
      <c r="D260" s="2" t="s">
        <v>69</v>
      </c>
      <c r="E260" s="2" t="s">
        <v>70</v>
      </c>
    </row>
    <row r="261">
      <c r="A261" s="2" t="n">
        <v>44994</v>
      </c>
      <c r="B261" s="2" t="n">
        <v>44999</v>
      </c>
      <c r="C261" s="2" t="s">
        <v>68</v>
      </c>
      <c r="D261" s="2" t="s">
        <v>69</v>
      </c>
      <c r="E261" s="2" t="s">
        <v>70</v>
      </c>
    </row>
    <row r="262">
      <c r="A262" s="2" t="n">
        <v>44994</v>
      </c>
      <c r="B262" s="2" t="n">
        <v>45002</v>
      </c>
      <c r="C262" s="2" t="s">
        <v>68</v>
      </c>
      <c r="D262" s="2" t="s">
        <v>69</v>
      </c>
      <c r="E262" s="2" t="s">
        <v>70</v>
      </c>
    </row>
    <row r="263">
      <c r="A263" s="2" t="n">
        <v>44994</v>
      </c>
      <c r="B263" s="2" t="n">
        <v>45002</v>
      </c>
      <c r="C263" s="2" t="s">
        <v>68</v>
      </c>
      <c r="D263" s="2" t="s">
        <v>69</v>
      </c>
      <c r="E263" s="2" t="s">
        <v>70</v>
      </c>
    </row>
    <row r="264">
      <c r="A264" s="2" t="n">
        <v>44994</v>
      </c>
      <c r="B264" s="2" t="n">
        <v>45003</v>
      </c>
      <c r="C264" s="2" t="s">
        <v>68</v>
      </c>
      <c r="D264" s="2" t="s">
        <v>69</v>
      </c>
      <c r="E264" s="2" t="s">
        <v>70</v>
      </c>
    </row>
    <row r="265">
      <c r="A265" s="2" t="n">
        <v>44994</v>
      </c>
      <c r="B265" s="2" t="n">
        <v>45003</v>
      </c>
      <c r="C265" s="2" t="s">
        <v>68</v>
      </c>
      <c r="D265" s="2" t="s">
        <v>69</v>
      </c>
      <c r="E265" s="2" t="s">
        <v>70</v>
      </c>
    </row>
    <row r="266">
      <c r="A266" s="2" t="n">
        <v>44994</v>
      </c>
      <c r="B266" s="2" t="n">
        <v>45004</v>
      </c>
      <c r="C266" s="2" t="s">
        <v>68</v>
      </c>
      <c r="D266" s="2" t="s">
        <v>69</v>
      </c>
      <c r="E266" s="2" t="s">
        <v>70</v>
      </c>
    </row>
    <row r="267">
      <c r="A267" s="2" t="n">
        <v>44994</v>
      </c>
      <c r="B267" s="2" t="n">
        <v>45006</v>
      </c>
      <c r="C267" s="2" t="s">
        <v>68</v>
      </c>
      <c r="D267" s="2" t="s">
        <v>69</v>
      </c>
      <c r="E267" s="2" t="s">
        <v>70</v>
      </c>
    </row>
    <row r="268">
      <c r="A268" s="2" t="n">
        <v>44994</v>
      </c>
      <c r="B268" s="2" t="n">
        <v>45007</v>
      </c>
      <c r="C268" s="2" t="s">
        <v>68</v>
      </c>
      <c r="D268" s="2" t="s">
        <v>69</v>
      </c>
      <c r="E268" s="2" t="s">
        <v>70</v>
      </c>
    </row>
    <row r="269">
      <c r="A269" s="2" t="n">
        <v>44994</v>
      </c>
      <c r="B269" s="2" t="n">
        <v>45007</v>
      </c>
      <c r="C269" s="2" t="s">
        <v>68</v>
      </c>
      <c r="D269" s="2" t="s">
        <v>69</v>
      </c>
      <c r="E269" s="2" t="s">
        <v>70</v>
      </c>
    </row>
    <row r="270">
      <c r="A270" s="2" t="n">
        <v>44994</v>
      </c>
      <c r="B270" s="2" t="n">
        <v>45007</v>
      </c>
      <c r="C270" s="2" t="s">
        <v>68</v>
      </c>
      <c r="D270" s="2" t="s">
        <v>69</v>
      </c>
      <c r="E270" s="2" t="s">
        <v>70</v>
      </c>
    </row>
    <row r="271">
      <c r="A271" s="2" t="n">
        <v>44994</v>
      </c>
      <c r="B271" s="2" t="n">
        <v>45009</v>
      </c>
      <c r="C271" s="2" t="s">
        <v>68</v>
      </c>
      <c r="D271" s="2" t="s">
        <v>69</v>
      </c>
      <c r="E271" s="2" t="s">
        <v>70</v>
      </c>
    </row>
    <row r="272">
      <c r="A272" s="2" t="n">
        <v>44994</v>
      </c>
      <c r="B272" s="2" t="n">
        <v>45009</v>
      </c>
      <c r="C272" s="2" t="s">
        <v>68</v>
      </c>
      <c r="D272" s="2" t="s">
        <v>69</v>
      </c>
      <c r="E272" s="2" t="s">
        <v>70</v>
      </c>
    </row>
    <row r="273">
      <c r="A273" s="2" t="n">
        <v>44994</v>
      </c>
      <c r="B273" s="2" t="n">
        <v>45017</v>
      </c>
      <c r="C273" s="2" t="s">
        <v>68</v>
      </c>
      <c r="D273" s="2" t="s">
        <v>69</v>
      </c>
      <c r="E273" s="2" t="s">
        <v>70</v>
      </c>
    </row>
    <row r="274">
      <c r="A274" s="2" t="n">
        <v>44994</v>
      </c>
      <c r="B274" s="2" t="n">
        <v>45041</v>
      </c>
      <c r="C274" s="2" t="s">
        <v>68</v>
      </c>
      <c r="D274" s="2" t="s">
        <v>69</v>
      </c>
      <c r="E274" s="2" t="s">
        <v>70</v>
      </c>
    </row>
    <row r="275">
      <c r="A275" s="2" t="n">
        <v>44994</v>
      </c>
      <c r="B275" s="2" t="n">
        <v>45061</v>
      </c>
      <c r="C275" s="2" t="s">
        <v>68</v>
      </c>
      <c r="D275" s="2" t="s">
        <v>69</v>
      </c>
      <c r="E275" s="2" t="s">
        <v>70</v>
      </c>
    </row>
    <row r="276">
      <c r="A276" s="2" t="n">
        <v>44994</v>
      </c>
      <c r="B276" s="2" t="n">
        <v>45061</v>
      </c>
      <c r="C276" s="2" t="s">
        <v>68</v>
      </c>
      <c r="D276" s="2" t="s">
        <v>69</v>
      </c>
      <c r="E276" s="2" t="s">
        <v>70</v>
      </c>
    </row>
    <row r="277">
      <c r="A277" s="2" t="n">
        <v>44994</v>
      </c>
      <c r="B277" s="2" t="n">
        <v>45061</v>
      </c>
      <c r="C277" s="2" t="s">
        <v>68</v>
      </c>
      <c r="D277" s="2" t="s">
        <v>69</v>
      </c>
      <c r="E277" s="2" t="s">
        <v>70</v>
      </c>
    </row>
    <row r="278">
      <c r="A278" s="2" t="n">
        <v>44994</v>
      </c>
      <c r="B278" s="2" t="n">
        <v>45063</v>
      </c>
      <c r="C278" s="2" t="s">
        <v>68</v>
      </c>
      <c r="D278" s="2" t="s">
        <v>69</v>
      </c>
      <c r="E278" s="2" t="s">
        <v>70</v>
      </c>
    </row>
    <row r="279">
      <c r="A279" s="2" t="n">
        <v>44994</v>
      </c>
      <c r="B279" s="2" t="n">
        <v>45100</v>
      </c>
      <c r="C279" s="2" t="s">
        <v>68</v>
      </c>
      <c r="D279" s="2" t="s">
        <v>69</v>
      </c>
      <c r="E279" s="2" t="s">
        <v>70</v>
      </c>
    </row>
    <row r="280">
      <c r="A280" s="2" t="n">
        <v>44994</v>
      </c>
      <c r="B280" s="2" t="n">
        <v>45114</v>
      </c>
      <c r="C280" s="2" t="s">
        <v>68</v>
      </c>
      <c r="D280" s="2" t="s">
        <v>69</v>
      </c>
      <c r="E280" s="2" t="s">
        <v>70</v>
      </c>
    </row>
    <row r="281">
      <c r="A281" s="2" t="n">
        <v>44995</v>
      </c>
      <c r="B281" s="2" t="n">
        <v>44998</v>
      </c>
      <c r="C281" s="2" t="s">
        <v>68</v>
      </c>
      <c r="D281" s="2" t="s">
        <v>69</v>
      </c>
      <c r="E281" s="2" t="s">
        <v>70</v>
      </c>
    </row>
    <row r="282">
      <c r="A282" s="2" t="n">
        <v>44995</v>
      </c>
      <c r="B282" s="2" t="n">
        <v>45002</v>
      </c>
      <c r="C282" s="2" t="s">
        <v>68</v>
      </c>
      <c r="D282" s="2" t="s">
        <v>69</v>
      </c>
      <c r="E282" s="2" t="s">
        <v>70</v>
      </c>
    </row>
    <row r="283">
      <c r="A283" s="2" t="n">
        <v>44995</v>
      </c>
      <c r="B283" s="2" t="n">
        <v>45002</v>
      </c>
      <c r="C283" s="2" t="s">
        <v>68</v>
      </c>
      <c r="D283" s="2" t="s">
        <v>69</v>
      </c>
      <c r="E283" s="2" t="s">
        <v>70</v>
      </c>
    </row>
    <row r="284">
      <c r="A284" s="2" t="n">
        <v>44995</v>
      </c>
      <c r="B284" s="2" t="n">
        <v>45002</v>
      </c>
      <c r="C284" s="2" t="s">
        <v>68</v>
      </c>
      <c r="D284" s="2" t="s">
        <v>69</v>
      </c>
      <c r="E284" s="2" t="s">
        <v>70</v>
      </c>
    </row>
    <row r="285">
      <c r="A285" s="2" t="n">
        <v>44995</v>
      </c>
      <c r="B285" s="2" t="n">
        <v>45064</v>
      </c>
      <c r="C285" s="2" t="s">
        <v>68</v>
      </c>
      <c r="D285" s="2" t="s">
        <v>69</v>
      </c>
      <c r="E285" s="2" t="s">
        <v>70</v>
      </c>
    </row>
    <row r="286">
      <c r="A286" s="2" t="n">
        <v>44995</v>
      </c>
      <c r="B286" s="2" t="n">
        <v>45068</v>
      </c>
      <c r="C286" s="2" t="s">
        <v>68</v>
      </c>
      <c r="D286" s="2" t="s">
        <v>69</v>
      </c>
      <c r="E286" s="2" t="s">
        <v>70</v>
      </c>
    </row>
    <row r="287">
      <c r="A287" s="2" t="n">
        <v>44998</v>
      </c>
      <c r="B287" s="2" t="n">
        <v>45000</v>
      </c>
      <c r="C287" s="2" t="s">
        <v>68</v>
      </c>
      <c r="D287" s="2" t="s">
        <v>69</v>
      </c>
      <c r="E287" s="2" t="s">
        <v>70</v>
      </c>
    </row>
    <row r="288">
      <c r="A288" s="2" t="n">
        <v>44998</v>
      </c>
      <c r="B288" s="2" t="n">
        <v>45000</v>
      </c>
      <c r="C288" s="2" t="s">
        <v>68</v>
      </c>
      <c r="D288" s="2" t="s">
        <v>69</v>
      </c>
      <c r="E288" s="2" t="s">
        <v>70</v>
      </c>
    </row>
    <row r="289">
      <c r="A289" s="2" t="n">
        <v>44998</v>
      </c>
      <c r="B289" s="2" t="n">
        <v>45000</v>
      </c>
      <c r="C289" s="2" t="s">
        <v>68</v>
      </c>
      <c r="D289" s="2" t="s">
        <v>69</v>
      </c>
      <c r="E289" s="2" t="s">
        <v>70</v>
      </c>
    </row>
    <row r="290">
      <c r="A290" s="2" t="n">
        <v>44998</v>
      </c>
      <c r="B290" s="2" t="n">
        <v>45001</v>
      </c>
      <c r="C290" s="2" t="s">
        <v>68</v>
      </c>
      <c r="D290" s="2" t="s">
        <v>69</v>
      </c>
      <c r="E290" s="2" t="s">
        <v>70</v>
      </c>
    </row>
    <row r="291">
      <c r="A291" s="2" t="n">
        <v>44998</v>
      </c>
      <c r="B291" s="2" t="n">
        <v>45001</v>
      </c>
      <c r="C291" s="2" t="s">
        <v>68</v>
      </c>
      <c r="D291" s="2" t="s">
        <v>69</v>
      </c>
      <c r="E291" s="2" t="s">
        <v>70</v>
      </c>
    </row>
    <row r="292">
      <c r="A292" s="2" t="n">
        <v>44998</v>
      </c>
      <c r="B292" s="2" t="n">
        <v>45001</v>
      </c>
      <c r="C292" s="2" t="s">
        <v>68</v>
      </c>
      <c r="D292" s="2" t="s">
        <v>69</v>
      </c>
      <c r="E292" s="2" t="s">
        <v>70</v>
      </c>
    </row>
    <row r="293">
      <c r="A293" s="2" t="n">
        <v>44998</v>
      </c>
      <c r="B293" s="2" t="n">
        <v>45009</v>
      </c>
      <c r="C293" s="2" t="s">
        <v>68</v>
      </c>
      <c r="D293" s="2" t="s">
        <v>69</v>
      </c>
      <c r="E293" s="2" t="s">
        <v>70</v>
      </c>
    </row>
    <row r="294">
      <c r="A294" s="2" t="n">
        <v>44998</v>
      </c>
      <c r="B294" s="2" t="n">
        <v>45009</v>
      </c>
      <c r="C294" s="2" t="s">
        <v>68</v>
      </c>
      <c r="D294" s="2" t="s">
        <v>69</v>
      </c>
      <c r="E294" s="2" t="s">
        <v>70</v>
      </c>
    </row>
    <row r="295">
      <c r="A295" s="2" t="n">
        <v>44998</v>
      </c>
      <c r="B295" s="2" t="n">
        <v>45009</v>
      </c>
      <c r="C295" s="2" t="s">
        <v>68</v>
      </c>
      <c r="D295" s="2" t="s">
        <v>69</v>
      </c>
      <c r="E295" s="2" t="s">
        <v>70</v>
      </c>
    </row>
    <row r="296">
      <c r="A296" s="2" t="n">
        <v>44998</v>
      </c>
      <c r="B296" s="2" t="n">
        <v>45061</v>
      </c>
      <c r="C296" s="2" t="s">
        <v>68</v>
      </c>
      <c r="D296" s="2" t="s">
        <v>69</v>
      </c>
      <c r="E296" s="2" t="s">
        <v>70</v>
      </c>
    </row>
    <row r="297">
      <c r="A297" s="2" t="n">
        <v>44998</v>
      </c>
      <c r="B297" s="2" t="n">
        <v>45064</v>
      </c>
      <c r="C297" s="2" t="s">
        <v>68</v>
      </c>
      <c r="D297" s="2" t="s">
        <v>69</v>
      </c>
      <c r="E297" s="2" t="s">
        <v>70</v>
      </c>
    </row>
    <row r="298">
      <c r="A298" s="2" t="n">
        <v>44998</v>
      </c>
      <c r="B298" s="2" t="n">
        <v>45064</v>
      </c>
      <c r="C298" s="2" t="s">
        <v>68</v>
      </c>
      <c r="D298" s="2" t="s">
        <v>69</v>
      </c>
      <c r="E298" s="2" t="s">
        <v>70</v>
      </c>
    </row>
    <row r="299">
      <c r="A299" s="2" t="n">
        <v>44999</v>
      </c>
      <c r="B299" s="2" t="n">
        <v>45009</v>
      </c>
      <c r="C299" s="2" t="s">
        <v>68</v>
      </c>
      <c r="D299" s="2" t="s">
        <v>69</v>
      </c>
      <c r="E299" s="2" t="s">
        <v>70</v>
      </c>
    </row>
    <row r="300">
      <c r="A300" s="2" t="n">
        <v>44999</v>
      </c>
      <c r="B300" s="2" t="n">
        <v>45009</v>
      </c>
      <c r="C300" s="2" t="s">
        <v>68</v>
      </c>
      <c r="D300" s="2" t="s">
        <v>69</v>
      </c>
      <c r="E300" s="2" t="s">
        <v>70</v>
      </c>
    </row>
    <row r="301">
      <c r="A301" s="2" t="n">
        <v>44999</v>
      </c>
      <c r="B301" s="2" t="n">
        <v>45009</v>
      </c>
      <c r="C301" s="2" t="s">
        <v>68</v>
      </c>
      <c r="D301" s="2" t="s">
        <v>69</v>
      </c>
      <c r="E301" s="2" t="s">
        <v>70</v>
      </c>
    </row>
    <row r="302">
      <c r="A302" s="2" t="n">
        <v>44999</v>
      </c>
      <c r="B302" s="2" t="n">
        <v>45015</v>
      </c>
      <c r="C302" s="2" t="s">
        <v>68</v>
      </c>
      <c r="D302" s="2" t="s">
        <v>69</v>
      </c>
      <c r="E302" s="2" t="s">
        <v>70</v>
      </c>
    </row>
    <row r="303">
      <c r="A303" s="2" t="n">
        <v>44999</v>
      </c>
      <c r="B303" s="2" t="n">
        <v>45016</v>
      </c>
      <c r="C303" s="2" t="s">
        <v>68</v>
      </c>
      <c r="D303" s="2" t="s">
        <v>69</v>
      </c>
      <c r="E303" s="2" t="s">
        <v>70</v>
      </c>
    </row>
    <row r="304">
      <c r="A304" s="2" t="n">
        <v>44999</v>
      </c>
      <c r="B304" s="2" t="n">
        <v>45016</v>
      </c>
      <c r="C304" s="2" t="s">
        <v>68</v>
      </c>
      <c r="D304" s="2" t="s">
        <v>69</v>
      </c>
      <c r="E304" s="2" t="s">
        <v>70</v>
      </c>
    </row>
    <row r="305">
      <c r="A305" s="2" t="n">
        <v>44999</v>
      </c>
      <c r="B305" s="2" t="n">
        <v>45016</v>
      </c>
      <c r="C305" s="2" t="s">
        <v>68</v>
      </c>
      <c r="D305" s="2" t="s">
        <v>69</v>
      </c>
      <c r="E305" s="2" t="s">
        <v>70</v>
      </c>
    </row>
    <row r="306">
      <c r="A306" s="2" t="n">
        <v>44999</v>
      </c>
      <c r="B306" s="2" t="n">
        <v>45016</v>
      </c>
      <c r="C306" s="2" t="s">
        <v>68</v>
      </c>
      <c r="D306" s="2" t="s">
        <v>69</v>
      </c>
      <c r="E306" s="2" t="s">
        <v>70</v>
      </c>
    </row>
    <row r="307">
      <c r="A307" s="2" t="n">
        <v>44999</v>
      </c>
      <c r="B307" s="2" t="n">
        <v>45016</v>
      </c>
      <c r="C307" s="2" t="s">
        <v>68</v>
      </c>
      <c r="D307" s="2" t="s">
        <v>69</v>
      </c>
      <c r="E307" s="2" t="s">
        <v>70</v>
      </c>
    </row>
    <row r="308">
      <c r="A308" s="2" t="n">
        <v>44999</v>
      </c>
      <c r="B308" s="2" t="n">
        <v>45016</v>
      </c>
      <c r="C308" s="2" t="s">
        <v>68</v>
      </c>
      <c r="D308" s="2" t="s">
        <v>69</v>
      </c>
      <c r="E308" s="2" t="s">
        <v>70</v>
      </c>
    </row>
    <row r="309">
      <c r="A309" s="2" t="n">
        <v>44999</v>
      </c>
      <c r="B309" s="2" t="n">
        <v>45016</v>
      </c>
      <c r="C309" s="2" t="s">
        <v>68</v>
      </c>
      <c r="D309" s="2" t="s">
        <v>69</v>
      </c>
      <c r="E309" s="2" t="s">
        <v>70</v>
      </c>
    </row>
    <row r="310">
      <c r="A310" s="2" t="n">
        <v>44999</v>
      </c>
      <c r="B310" s="2" t="n">
        <v>45016</v>
      </c>
      <c r="C310" s="2" t="s">
        <v>68</v>
      </c>
      <c r="D310" s="2" t="s">
        <v>69</v>
      </c>
      <c r="E310" s="2" t="s">
        <v>70</v>
      </c>
    </row>
    <row r="311">
      <c r="A311" s="2" t="n">
        <v>45000</v>
      </c>
      <c r="B311" s="2" t="n">
        <v>45016</v>
      </c>
      <c r="C311" s="2" t="s">
        <v>68</v>
      </c>
      <c r="D311" s="2" t="s">
        <v>69</v>
      </c>
      <c r="E311" s="2" t="s">
        <v>70</v>
      </c>
    </row>
    <row r="312">
      <c r="A312" s="2" t="n">
        <v>45000</v>
      </c>
      <c r="B312" s="2" t="n">
        <v>45016</v>
      </c>
      <c r="C312" s="2" t="s">
        <v>68</v>
      </c>
      <c r="D312" s="2" t="s">
        <v>69</v>
      </c>
      <c r="E312" s="2" t="s">
        <v>70</v>
      </c>
    </row>
    <row r="313">
      <c r="A313" s="2" t="n">
        <v>45000</v>
      </c>
      <c r="B313" s="2" t="n">
        <v>45016</v>
      </c>
      <c r="C313" s="2" t="s">
        <v>68</v>
      </c>
      <c r="D313" s="2" t="s">
        <v>69</v>
      </c>
      <c r="E313" s="2" t="s">
        <v>70</v>
      </c>
    </row>
    <row r="314">
      <c r="A314" s="2" t="n">
        <v>45000</v>
      </c>
      <c r="B314" s="2" t="n">
        <v>45016</v>
      </c>
      <c r="C314" s="2" t="s">
        <v>68</v>
      </c>
      <c r="D314" s="2" t="s">
        <v>69</v>
      </c>
      <c r="E314" s="2" t="s">
        <v>70</v>
      </c>
    </row>
    <row r="315">
      <c r="A315" s="2" t="n">
        <v>45001</v>
      </c>
      <c r="B315" s="2" t="n">
        <v>45006</v>
      </c>
      <c r="C315" s="2" t="s">
        <v>68</v>
      </c>
      <c r="D315" s="2" t="s">
        <v>69</v>
      </c>
      <c r="E315" s="2" t="s">
        <v>70</v>
      </c>
    </row>
    <row r="316">
      <c r="A316" s="2" t="n">
        <v>45001</v>
      </c>
      <c r="B316" s="2" t="n">
        <v>45012</v>
      </c>
      <c r="C316" s="2" t="s">
        <v>68</v>
      </c>
      <c r="D316" s="2" t="s">
        <v>69</v>
      </c>
      <c r="E316" s="2" t="s">
        <v>70</v>
      </c>
    </row>
    <row r="317">
      <c r="A317" s="2" t="n">
        <v>45001</v>
      </c>
      <c r="B317" s="2" t="n">
        <v>45027</v>
      </c>
      <c r="C317" s="2" t="s">
        <v>68</v>
      </c>
      <c r="D317" s="2" t="s">
        <v>69</v>
      </c>
      <c r="E317" s="2" t="s">
        <v>70</v>
      </c>
    </row>
    <row r="318">
      <c r="A318" s="2" t="n">
        <v>45001</v>
      </c>
      <c r="B318" s="2" t="n">
        <v>45029</v>
      </c>
      <c r="C318" s="2" t="s">
        <v>68</v>
      </c>
      <c r="D318" s="2" t="s">
        <v>69</v>
      </c>
      <c r="E318" s="2" t="s">
        <v>70</v>
      </c>
    </row>
    <row r="319">
      <c r="A319" s="2" t="n">
        <v>45001</v>
      </c>
      <c r="B319" s="2" t="n">
        <v>45083</v>
      </c>
      <c r="C319" s="2" t="s">
        <v>68</v>
      </c>
      <c r="D319" s="2" t="s">
        <v>69</v>
      </c>
      <c r="E319" s="2" t="s">
        <v>70</v>
      </c>
    </row>
    <row r="320">
      <c r="A320" s="2" t="n">
        <v>45005</v>
      </c>
      <c r="B320" s="2" t="n">
        <v>45012</v>
      </c>
      <c r="C320" s="2" t="s">
        <v>68</v>
      </c>
      <c r="D320" s="2" t="s">
        <v>69</v>
      </c>
      <c r="E320" s="2" t="s">
        <v>70</v>
      </c>
    </row>
    <row r="321">
      <c r="A321" s="2" t="n">
        <v>45005</v>
      </c>
      <c r="B321" s="2" t="n">
        <v>45012</v>
      </c>
      <c r="C321" s="2" t="s">
        <v>68</v>
      </c>
      <c r="D321" s="2" t="s">
        <v>69</v>
      </c>
      <c r="E321" s="2" t="s">
        <v>70</v>
      </c>
    </row>
    <row r="322">
      <c r="A322" s="2" t="n">
        <v>45005</v>
      </c>
      <c r="B322" s="2" t="n">
        <v>45014</v>
      </c>
      <c r="C322" s="2" t="s">
        <v>68</v>
      </c>
      <c r="D322" s="2" t="s">
        <v>69</v>
      </c>
      <c r="E322" s="2" t="s">
        <v>70</v>
      </c>
    </row>
    <row r="323">
      <c r="A323" s="2" t="n">
        <v>45005</v>
      </c>
      <c r="B323" s="2" t="n">
        <v>45014</v>
      </c>
      <c r="C323" s="2" t="s">
        <v>68</v>
      </c>
      <c r="D323" s="2" t="s">
        <v>69</v>
      </c>
      <c r="E323" s="2" t="s">
        <v>70</v>
      </c>
    </row>
    <row r="324">
      <c r="A324" s="2" t="n">
        <v>45005</v>
      </c>
      <c r="B324" s="2" t="n">
        <v>45014</v>
      </c>
      <c r="C324" s="2" t="s">
        <v>68</v>
      </c>
      <c r="D324" s="2" t="s">
        <v>69</v>
      </c>
      <c r="E324" s="2" t="s">
        <v>70</v>
      </c>
    </row>
    <row r="325">
      <c r="A325" s="2" t="n">
        <v>45005</v>
      </c>
      <c r="B325" s="2" t="n">
        <v>45015</v>
      </c>
      <c r="C325" s="2" t="s">
        <v>68</v>
      </c>
      <c r="D325" s="2" t="s">
        <v>69</v>
      </c>
      <c r="E325" s="2" t="s">
        <v>70</v>
      </c>
    </row>
    <row r="326">
      <c r="A326" s="2" t="n">
        <v>45005</v>
      </c>
      <c r="B326" s="2" t="n">
        <v>45028</v>
      </c>
      <c r="C326" s="2" t="s">
        <v>68</v>
      </c>
      <c r="D326" s="2" t="s">
        <v>69</v>
      </c>
      <c r="E326" s="2" t="s">
        <v>70</v>
      </c>
    </row>
    <row r="327">
      <c r="A327" s="2" t="n">
        <v>45005</v>
      </c>
      <c r="B327" s="2" t="n">
        <v>45029</v>
      </c>
      <c r="C327" s="2" t="s">
        <v>68</v>
      </c>
      <c r="D327" s="2" t="s">
        <v>69</v>
      </c>
      <c r="E327" s="2" t="s">
        <v>70</v>
      </c>
    </row>
    <row r="328">
      <c r="A328" s="2" t="n">
        <v>45006</v>
      </c>
      <c r="B328" s="2" t="n">
        <v>45009</v>
      </c>
      <c r="C328" s="2" t="s">
        <v>68</v>
      </c>
      <c r="D328" s="2" t="s">
        <v>69</v>
      </c>
      <c r="E328" s="2" t="s">
        <v>70</v>
      </c>
    </row>
    <row r="329">
      <c r="A329" s="2" t="n">
        <v>45006</v>
      </c>
      <c r="B329" s="2" t="n">
        <v>45012</v>
      </c>
      <c r="C329" s="2" t="s">
        <v>68</v>
      </c>
      <c r="D329" s="2" t="s">
        <v>69</v>
      </c>
      <c r="E329" s="2" t="s">
        <v>70</v>
      </c>
    </row>
    <row r="330">
      <c r="A330" s="2" t="n">
        <v>45006</v>
      </c>
      <c r="B330" s="2" t="n">
        <v>45012</v>
      </c>
      <c r="C330" s="2" t="s">
        <v>68</v>
      </c>
      <c r="D330" s="2" t="s">
        <v>69</v>
      </c>
      <c r="E330" s="2" t="s">
        <v>70</v>
      </c>
    </row>
    <row r="331">
      <c r="A331" s="2" t="n">
        <v>45006</v>
      </c>
      <c r="B331" s="2" t="n">
        <v>45012</v>
      </c>
      <c r="C331" s="2" t="s">
        <v>68</v>
      </c>
      <c r="D331" s="2" t="s">
        <v>69</v>
      </c>
      <c r="E331" s="2" t="s">
        <v>70</v>
      </c>
    </row>
    <row r="332">
      <c r="A332" s="2" t="n">
        <v>45006</v>
      </c>
      <c r="B332" s="2" t="n">
        <v>45015</v>
      </c>
      <c r="C332" s="2" t="s">
        <v>68</v>
      </c>
      <c r="D332" s="2" t="s">
        <v>69</v>
      </c>
      <c r="E332" s="2" t="s">
        <v>70</v>
      </c>
    </row>
    <row r="333">
      <c r="A333" s="2" t="n">
        <v>45006</v>
      </c>
      <c r="B333" s="2" t="n">
        <v>45015</v>
      </c>
      <c r="C333" s="2" t="s">
        <v>68</v>
      </c>
      <c r="D333" s="2" t="s">
        <v>69</v>
      </c>
      <c r="E333" s="2" t="s">
        <v>70</v>
      </c>
    </row>
    <row r="334">
      <c r="A334" s="2" t="n">
        <v>45006</v>
      </c>
      <c r="B334" s="2" t="n">
        <v>45016</v>
      </c>
      <c r="C334" s="2" t="s">
        <v>68</v>
      </c>
      <c r="D334" s="2" t="s">
        <v>69</v>
      </c>
      <c r="E334" s="2" t="s">
        <v>70</v>
      </c>
    </row>
    <row r="335">
      <c r="A335" s="2" t="n">
        <v>45006</v>
      </c>
      <c r="B335" s="2" t="n">
        <v>45016</v>
      </c>
      <c r="C335" s="2" t="s">
        <v>68</v>
      </c>
      <c r="D335" s="2" t="s">
        <v>69</v>
      </c>
      <c r="E335" s="2" t="s">
        <v>70</v>
      </c>
    </row>
    <row r="336">
      <c r="A336" s="2" t="n">
        <v>45006</v>
      </c>
      <c r="B336" s="2" t="n">
        <v>45027</v>
      </c>
      <c r="C336" s="2" t="s">
        <v>68</v>
      </c>
      <c r="D336" s="2" t="s">
        <v>69</v>
      </c>
      <c r="E336" s="2" t="s">
        <v>70</v>
      </c>
    </row>
    <row r="337">
      <c r="A337" s="2" t="n">
        <v>45008</v>
      </c>
      <c r="B337" s="2" t="n">
        <v>45013</v>
      </c>
      <c r="C337" s="2" t="s">
        <v>68</v>
      </c>
      <c r="D337" s="2" t="s">
        <v>69</v>
      </c>
      <c r="E337" s="2" t="s">
        <v>70</v>
      </c>
    </row>
    <row r="338">
      <c r="A338" s="2" t="n">
        <v>45008</v>
      </c>
      <c r="B338" s="2" t="n">
        <v>45013</v>
      </c>
      <c r="C338" s="2" t="s">
        <v>68</v>
      </c>
      <c r="D338" s="2" t="s">
        <v>69</v>
      </c>
      <c r="E338" s="2" t="s">
        <v>70</v>
      </c>
    </row>
    <row r="339">
      <c r="A339" s="2" t="n">
        <v>45008</v>
      </c>
      <c r="B339" s="2" t="n">
        <v>45013</v>
      </c>
      <c r="C339" s="2" t="s">
        <v>68</v>
      </c>
      <c r="D339" s="2" t="s">
        <v>69</v>
      </c>
      <c r="E339" s="2" t="s">
        <v>70</v>
      </c>
    </row>
    <row r="340">
      <c r="A340" s="2" t="n">
        <v>45008</v>
      </c>
      <c r="B340" s="2" t="n">
        <v>45014</v>
      </c>
      <c r="C340" s="2" t="s">
        <v>68</v>
      </c>
      <c r="D340" s="2" t="s">
        <v>69</v>
      </c>
      <c r="E340" s="2" t="s">
        <v>70</v>
      </c>
    </row>
    <row r="341">
      <c r="A341" s="2" t="n">
        <v>45008</v>
      </c>
      <c r="B341" s="2" t="n">
        <v>45064</v>
      </c>
      <c r="C341" s="2" t="s">
        <v>68</v>
      </c>
      <c r="D341" s="2" t="s">
        <v>69</v>
      </c>
      <c r="E341" s="2" t="s">
        <v>70</v>
      </c>
    </row>
    <row r="342">
      <c r="A342" s="2" t="n">
        <v>45009</v>
      </c>
      <c r="B342" s="2" t="n">
        <v>45014</v>
      </c>
      <c r="C342" s="2" t="s">
        <v>68</v>
      </c>
      <c r="D342" s="2" t="s">
        <v>69</v>
      </c>
      <c r="E342" s="2" t="s">
        <v>70</v>
      </c>
    </row>
    <row r="343">
      <c r="A343" s="2" t="n">
        <v>45009</v>
      </c>
      <c r="B343" s="2" t="n">
        <v>45027</v>
      </c>
      <c r="C343" s="2" t="s">
        <v>68</v>
      </c>
      <c r="D343" s="2" t="s">
        <v>69</v>
      </c>
      <c r="E343" s="2" t="s">
        <v>70</v>
      </c>
    </row>
    <row r="344">
      <c r="A344" s="2" t="n">
        <v>45009</v>
      </c>
      <c r="B344" s="2" t="n">
        <v>45027</v>
      </c>
      <c r="C344" s="2" t="s">
        <v>68</v>
      </c>
      <c r="D344" s="2" t="s">
        <v>69</v>
      </c>
      <c r="E344" s="2" t="s">
        <v>70</v>
      </c>
    </row>
    <row r="345">
      <c r="A345" s="2" t="n">
        <v>45009</v>
      </c>
      <c r="B345" s="2" t="n">
        <v>45061</v>
      </c>
      <c r="C345" s="2" t="s">
        <v>68</v>
      </c>
      <c r="D345" s="2" t="s">
        <v>69</v>
      </c>
      <c r="E345" s="2" t="s">
        <v>70</v>
      </c>
    </row>
    <row r="346">
      <c r="A346" s="2" t="n">
        <v>45009</v>
      </c>
      <c r="B346" s="2" t="n">
        <v>45065</v>
      </c>
      <c r="C346" s="2" t="s">
        <v>68</v>
      </c>
      <c r="D346" s="2" t="s">
        <v>69</v>
      </c>
      <c r="E346" s="2" t="s">
        <v>70</v>
      </c>
    </row>
    <row r="347">
      <c r="A347" s="2" t="n">
        <v>45009</v>
      </c>
      <c r="B347" s="2" t="n">
        <v>45113</v>
      </c>
      <c r="C347" s="2" t="s">
        <v>68</v>
      </c>
      <c r="D347" s="2" t="s">
        <v>69</v>
      </c>
      <c r="E347" s="2" t="s">
        <v>70</v>
      </c>
    </row>
    <row r="348">
      <c r="A348" s="2" t="n">
        <v>45012</v>
      </c>
      <c r="B348" s="2" t="n">
        <v>45013</v>
      </c>
      <c r="C348" s="2" t="s">
        <v>68</v>
      </c>
      <c r="D348" s="2" t="s">
        <v>69</v>
      </c>
      <c r="E348" s="2" t="s">
        <v>70</v>
      </c>
    </row>
    <row r="349">
      <c r="A349" s="2" t="n">
        <v>45012</v>
      </c>
      <c r="B349" s="2" t="n">
        <v>45015</v>
      </c>
      <c r="C349" s="2" t="s">
        <v>68</v>
      </c>
      <c r="D349" s="2" t="s">
        <v>69</v>
      </c>
      <c r="E349" s="2" t="s">
        <v>70</v>
      </c>
    </row>
    <row r="350">
      <c r="A350" s="2" t="n">
        <v>45012</v>
      </c>
      <c r="B350" s="2" t="n">
        <v>45021</v>
      </c>
      <c r="C350" s="2" t="s">
        <v>68</v>
      </c>
      <c r="D350" s="2" t="s">
        <v>69</v>
      </c>
      <c r="E350" s="2" t="s">
        <v>70</v>
      </c>
    </row>
    <row r="351">
      <c r="A351" s="2" t="n">
        <v>45012</v>
      </c>
      <c r="B351" s="2" t="n">
        <v>45031</v>
      </c>
      <c r="C351" s="2" t="s">
        <v>68</v>
      </c>
      <c r="D351" s="2" t="s">
        <v>69</v>
      </c>
      <c r="E351" s="2" t="s">
        <v>70</v>
      </c>
    </row>
    <row r="352">
      <c r="A352" s="2" t="n">
        <v>45012</v>
      </c>
      <c r="B352" s="2" t="n">
        <v>45040</v>
      </c>
      <c r="C352" s="2" t="s">
        <v>68</v>
      </c>
      <c r="D352" s="2" t="s">
        <v>69</v>
      </c>
      <c r="E352" s="2" t="s">
        <v>70</v>
      </c>
    </row>
    <row r="353">
      <c r="A353" s="2" t="n">
        <v>45012</v>
      </c>
      <c r="B353" s="2" t="n">
        <v>45064</v>
      </c>
      <c r="C353" s="2" t="s">
        <v>68</v>
      </c>
      <c r="D353" s="2" t="s">
        <v>69</v>
      </c>
      <c r="E353" s="2" t="s">
        <v>70</v>
      </c>
    </row>
    <row r="354">
      <c r="A354" s="2" t="n">
        <v>45012</v>
      </c>
      <c r="B354" s="2" t="n">
        <v>45076</v>
      </c>
      <c r="C354" s="2" t="s">
        <v>68</v>
      </c>
      <c r="D354" s="2" t="s">
        <v>69</v>
      </c>
      <c r="E354" s="2" t="s">
        <v>70</v>
      </c>
    </row>
    <row r="355">
      <c r="A355" s="2" t="n">
        <v>45012</v>
      </c>
      <c r="B355" s="2" t="n">
        <v>45087</v>
      </c>
      <c r="C355" s="2" t="s">
        <v>68</v>
      </c>
      <c r="D355" s="2" t="s">
        <v>69</v>
      </c>
      <c r="E355" s="2" t="s">
        <v>70</v>
      </c>
    </row>
    <row r="356">
      <c r="A356" s="2" t="n">
        <v>45013</v>
      </c>
      <c r="B356" s="2" t="n">
        <v>45038</v>
      </c>
      <c r="C356" s="2" t="s">
        <v>68</v>
      </c>
      <c r="D356" s="2" t="s">
        <v>69</v>
      </c>
      <c r="E356" s="2" t="s">
        <v>70</v>
      </c>
    </row>
    <row r="357">
      <c r="A357" s="2" t="n">
        <v>45013</v>
      </c>
      <c r="B357" s="2" t="n">
        <v>45040</v>
      </c>
      <c r="C357" s="2" t="s">
        <v>68</v>
      </c>
      <c r="D357" s="2" t="s">
        <v>69</v>
      </c>
      <c r="E357" s="2" t="s">
        <v>70</v>
      </c>
    </row>
    <row r="358">
      <c r="A358" s="2" t="n">
        <v>45013</v>
      </c>
      <c r="B358" s="2" t="n">
        <v>45064</v>
      </c>
      <c r="C358" s="2" t="s">
        <v>68</v>
      </c>
      <c r="D358" s="2" t="s">
        <v>69</v>
      </c>
      <c r="E358" s="2" t="s">
        <v>70</v>
      </c>
    </row>
    <row r="359">
      <c r="A359" s="2" t="n">
        <v>45013</v>
      </c>
      <c r="B359" s="2" t="n">
        <v>45071</v>
      </c>
      <c r="C359" s="2" t="s">
        <v>68</v>
      </c>
      <c r="D359" s="2" t="s">
        <v>69</v>
      </c>
      <c r="E359" s="2" t="s">
        <v>70</v>
      </c>
    </row>
    <row r="360">
      <c r="A360" s="2" t="n">
        <v>45013</v>
      </c>
      <c r="B360" s="2" t="n">
        <v>45086</v>
      </c>
      <c r="C360" s="2" t="s">
        <v>68</v>
      </c>
      <c r="D360" s="2" t="s">
        <v>69</v>
      </c>
      <c r="E360" s="2" t="s">
        <v>70</v>
      </c>
    </row>
    <row r="361">
      <c r="A361" s="2" t="n">
        <v>45014</v>
      </c>
      <c r="B361" s="2" t="n">
        <v>45014</v>
      </c>
      <c r="C361" s="2" t="s">
        <v>68</v>
      </c>
      <c r="D361" s="2" t="s">
        <v>69</v>
      </c>
      <c r="E361" s="2" t="s">
        <v>70</v>
      </c>
    </row>
    <row r="362">
      <c r="A362" s="2" t="n">
        <v>45014</v>
      </c>
      <c r="B362" s="2" t="n">
        <v>45014</v>
      </c>
      <c r="C362" s="2" t="s">
        <v>68</v>
      </c>
      <c r="D362" s="2" t="s">
        <v>69</v>
      </c>
      <c r="E362" s="2" t="s">
        <v>70</v>
      </c>
    </row>
    <row r="363">
      <c r="A363" s="2" t="n">
        <v>45014</v>
      </c>
      <c r="B363" s="2" t="n">
        <v>45027</v>
      </c>
      <c r="C363" s="2" t="s">
        <v>68</v>
      </c>
      <c r="D363" s="2" t="s">
        <v>69</v>
      </c>
      <c r="E363" s="2" t="s">
        <v>70</v>
      </c>
    </row>
    <row r="364">
      <c r="A364" s="2" t="n">
        <v>45014</v>
      </c>
      <c r="B364" s="2" t="n">
        <v>45027</v>
      </c>
      <c r="C364" s="2" t="s">
        <v>68</v>
      </c>
      <c r="D364" s="2" t="s">
        <v>69</v>
      </c>
      <c r="E364" s="2" t="s">
        <v>70</v>
      </c>
    </row>
    <row r="365">
      <c r="A365" s="2" t="n">
        <v>45014</v>
      </c>
      <c r="B365" s="2" t="n">
        <v>45064</v>
      </c>
      <c r="C365" s="2" t="s">
        <v>68</v>
      </c>
      <c r="D365" s="2" t="s">
        <v>69</v>
      </c>
      <c r="E365" s="2" t="s">
        <v>70</v>
      </c>
    </row>
    <row r="366">
      <c r="A366" s="2" t="n">
        <v>45014</v>
      </c>
      <c r="B366" s="2" t="n">
        <v>45119</v>
      </c>
      <c r="C366" s="2" t="s">
        <v>68</v>
      </c>
      <c r="D366" s="2" t="s">
        <v>69</v>
      </c>
      <c r="E366" s="2" t="s">
        <v>70</v>
      </c>
    </row>
    <row r="367">
      <c r="A367" s="2" t="n">
        <v>45015</v>
      </c>
      <c r="B367" s="2" t="n">
        <v>45027</v>
      </c>
      <c r="C367" s="2" t="s">
        <v>68</v>
      </c>
      <c r="D367" s="2" t="s">
        <v>69</v>
      </c>
      <c r="E367" s="2" t="s">
        <v>70</v>
      </c>
    </row>
    <row r="368">
      <c r="A368" s="2" t="n">
        <v>45015</v>
      </c>
      <c r="B368" s="2" t="n">
        <v>45027</v>
      </c>
      <c r="C368" s="2" t="s">
        <v>68</v>
      </c>
      <c r="D368" s="2" t="s">
        <v>69</v>
      </c>
      <c r="E368" s="2" t="s">
        <v>70</v>
      </c>
    </row>
    <row r="369">
      <c r="A369" s="2" t="n">
        <v>45015</v>
      </c>
      <c r="B369" s="2" t="n">
        <v>45027</v>
      </c>
      <c r="C369" s="2" t="s">
        <v>68</v>
      </c>
      <c r="D369" s="2" t="s">
        <v>69</v>
      </c>
      <c r="E369" s="2" t="s">
        <v>70</v>
      </c>
    </row>
    <row r="370">
      <c r="A370" s="2" t="n">
        <v>45015</v>
      </c>
      <c r="B370" s="2" t="n">
        <v>45114</v>
      </c>
      <c r="C370" s="2" t="s">
        <v>68</v>
      </c>
      <c r="D370" s="2" t="s">
        <v>69</v>
      </c>
      <c r="E370" s="2" t="s">
        <v>70</v>
      </c>
    </row>
    <row r="371">
      <c r="A371" s="2" t="n">
        <v>45016</v>
      </c>
      <c r="B371" s="2" t="n">
        <v>45021</v>
      </c>
      <c r="C371" s="2" t="s">
        <v>68</v>
      </c>
      <c r="D371" s="2" t="s">
        <v>69</v>
      </c>
      <c r="E371" s="2" t="s">
        <v>70</v>
      </c>
    </row>
    <row r="372">
      <c r="A372" s="2" t="n">
        <v>45016</v>
      </c>
      <c r="B372" s="2" t="n">
        <v>45021</v>
      </c>
      <c r="C372" s="2" t="s">
        <v>68</v>
      </c>
      <c r="D372" s="2" t="s">
        <v>69</v>
      </c>
      <c r="E372" s="2" t="s">
        <v>70</v>
      </c>
    </row>
    <row r="373">
      <c r="A373" s="2" t="n">
        <v>45016</v>
      </c>
      <c r="B373" s="2" t="n">
        <v>45023</v>
      </c>
      <c r="C373" s="2" t="s">
        <v>68</v>
      </c>
      <c r="D373" s="2" t="s">
        <v>69</v>
      </c>
      <c r="E373" s="2" t="s">
        <v>70</v>
      </c>
    </row>
    <row r="374">
      <c r="A374" s="2" t="n">
        <v>45016</v>
      </c>
      <c r="B374" s="2" t="n">
        <v>45062</v>
      </c>
      <c r="C374" s="2" t="s">
        <v>68</v>
      </c>
      <c r="D374" s="2" t="s">
        <v>69</v>
      </c>
      <c r="E374" s="2" t="s">
        <v>70</v>
      </c>
    </row>
    <row r="375">
      <c r="A375" s="2" t="n">
        <v>45016</v>
      </c>
      <c r="B375" s="2" t="n">
        <v>45105</v>
      </c>
      <c r="C375" s="2" t="s">
        <v>68</v>
      </c>
      <c r="D375" s="2" t="s">
        <v>69</v>
      </c>
      <c r="E375" s="2" t="s">
        <v>70</v>
      </c>
    </row>
    <row r="376">
      <c r="A376" s="2" t="n">
        <v>45019</v>
      </c>
      <c r="B376" s="2" t="n">
        <v>45020</v>
      </c>
      <c r="C376" s="2" t="s">
        <v>68</v>
      </c>
      <c r="D376" s="2" t="s">
        <v>69</v>
      </c>
      <c r="E376" s="2" t="s">
        <v>70</v>
      </c>
    </row>
    <row r="377">
      <c r="A377" s="2" t="n">
        <v>45019</v>
      </c>
      <c r="B377" s="2" t="n">
        <v>45020</v>
      </c>
      <c r="C377" s="2" t="s">
        <v>68</v>
      </c>
      <c r="D377" s="2" t="s">
        <v>69</v>
      </c>
      <c r="E377" s="2" t="s">
        <v>70</v>
      </c>
    </row>
    <row r="378">
      <c r="A378" s="2" t="n">
        <v>45019</v>
      </c>
      <c r="B378" s="2" t="n">
        <v>45026</v>
      </c>
      <c r="C378" s="2" t="s">
        <v>68</v>
      </c>
      <c r="D378" s="2" t="s">
        <v>69</v>
      </c>
      <c r="E378" s="2" t="s">
        <v>70</v>
      </c>
    </row>
    <row r="379">
      <c r="A379" s="2" t="n">
        <v>45019</v>
      </c>
      <c r="B379" s="2" t="n">
        <v>45031</v>
      </c>
      <c r="C379" s="2" t="s">
        <v>68</v>
      </c>
      <c r="D379" s="2" t="s">
        <v>69</v>
      </c>
      <c r="E379" s="2" t="s">
        <v>70</v>
      </c>
    </row>
    <row r="380">
      <c r="A380" s="2" t="n">
        <v>45019</v>
      </c>
      <c r="B380" s="2" t="n">
        <v>45063</v>
      </c>
      <c r="C380" s="2" t="s">
        <v>68</v>
      </c>
      <c r="D380" s="2" t="s">
        <v>69</v>
      </c>
      <c r="E380" s="2" t="s">
        <v>70</v>
      </c>
    </row>
    <row r="381">
      <c r="A381" s="2" t="n">
        <v>45019</v>
      </c>
      <c r="B381" s="2" t="n">
        <v>45063</v>
      </c>
      <c r="C381" s="2" t="s">
        <v>68</v>
      </c>
      <c r="D381" s="2" t="s">
        <v>69</v>
      </c>
      <c r="E381" s="2" t="s">
        <v>70</v>
      </c>
    </row>
    <row r="382">
      <c r="A382" s="2" t="n">
        <v>45019</v>
      </c>
      <c r="B382" s="2" t="n">
        <v>45087</v>
      </c>
      <c r="C382" s="2" t="s">
        <v>68</v>
      </c>
      <c r="D382" s="2" t="s">
        <v>69</v>
      </c>
      <c r="E382" s="2" t="s">
        <v>70</v>
      </c>
    </row>
    <row r="383">
      <c r="A383" s="2" t="n">
        <v>45020</v>
      </c>
      <c r="B383" s="2" t="n">
        <v>45070</v>
      </c>
      <c r="C383" s="2" t="s">
        <v>68</v>
      </c>
      <c r="D383" s="2" t="s">
        <v>69</v>
      </c>
      <c r="E383" s="2" t="s">
        <v>70</v>
      </c>
    </row>
    <row r="384">
      <c r="A384" s="2" t="n">
        <v>45020</v>
      </c>
      <c r="B384" s="2" t="n">
        <v>45070</v>
      </c>
      <c r="C384" s="2" t="s">
        <v>68</v>
      </c>
      <c r="D384" s="2" t="s">
        <v>69</v>
      </c>
      <c r="E384" s="2" t="s">
        <v>70</v>
      </c>
    </row>
    <row r="385">
      <c r="A385" s="2" t="n">
        <v>45020</v>
      </c>
      <c r="B385" s="2" t="n">
        <v>45076</v>
      </c>
      <c r="C385" s="2" t="s">
        <v>68</v>
      </c>
      <c r="D385" s="2" t="s">
        <v>69</v>
      </c>
      <c r="E385" s="2" t="s">
        <v>70</v>
      </c>
    </row>
    <row r="386">
      <c r="A386" s="2" t="n">
        <v>45020</v>
      </c>
      <c r="B386" s="2" t="n">
        <v>45076</v>
      </c>
      <c r="C386" s="2" t="s">
        <v>68</v>
      </c>
      <c r="D386" s="2" t="s">
        <v>69</v>
      </c>
      <c r="E386" s="2" t="s">
        <v>70</v>
      </c>
    </row>
    <row r="387">
      <c r="A387" s="2" t="n">
        <v>45020</v>
      </c>
      <c r="B387" s="2" t="n">
        <v>45086</v>
      </c>
      <c r="C387" s="2" t="s">
        <v>68</v>
      </c>
      <c r="D387" s="2" t="s">
        <v>69</v>
      </c>
      <c r="E387" s="2" t="s">
        <v>70</v>
      </c>
    </row>
    <row r="388">
      <c r="A388" s="2" t="n">
        <v>45020</v>
      </c>
      <c r="B388" s="2" t="n">
        <v>45086</v>
      </c>
      <c r="C388" s="2" t="s">
        <v>68</v>
      </c>
      <c r="D388" s="2" t="s">
        <v>69</v>
      </c>
      <c r="E388" s="2" t="s">
        <v>70</v>
      </c>
    </row>
    <row r="389">
      <c r="A389" s="2" t="n">
        <v>45020</v>
      </c>
      <c r="B389" s="2" t="n">
        <v>45087</v>
      </c>
      <c r="C389" s="2" t="s">
        <v>68</v>
      </c>
      <c r="D389" s="2" t="s">
        <v>69</v>
      </c>
      <c r="E389" s="2" t="s">
        <v>70</v>
      </c>
    </row>
    <row r="390">
      <c r="A390" s="2" t="n">
        <v>45021</v>
      </c>
      <c r="B390" s="2" t="n">
        <v>45031</v>
      </c>
      <c r="C390" s="2" t="s">
        <v>68</v>
      </c>
      <c r="D390" s="2" t="s">
        <v>69</v>
      </c>
      <c r="E390" s="2" t="s">
        <v>70</v>
      </c>
    </row>
    <row r="391">
      <c r="A391" s="2" t="n">
        <v>45022</v>
      </c>
      <c r="B391" s="2" t="n">
        <v>45038</v>
      </c>
      <c r="C391" s="2" t="s">
        <v>68</v>
      </c>
      <c r="D391" s="2" t="s">
        <v>69</v>
      </c>
      <c r="E391" s="2" t="s">
        <v>70</v>
      </c>
    </row>
    <row r="392">
      <c r="A392" s="2" t="n">
        <v>45023</v>
      </c>
      <c r="B392" s="2" t="n">
        <v>45033</v>
      </c>
      <c r="C392" s="2" t="s">
        <v>68</v>
      </c>
      <c r="D392" s="2" t="s">
        <v>69</v>
      </c>
      <c r="E392" s="2" t="s">
        <v>70</v>
      </c>
    </row>
    <row r="393">
      <c r="A393" s="2" t="n">
        <v>45023</v>
      </c>
      <c r="B393" s="2" t="n">
        <v>45033</v>
      </c>
      <c r="C393" s="2" t="s">
        <v>68</v>
      </c>
      <c r="D393" s="2" t="s">
        <v>69</v>
      </c>
      <c r="E393" s="2" t="s">
        <v>70</v>
      </c>
    </row>
    <row r="394">
      <c r="A394" s="2" t="n">
        <v>45023</v>
      </c>
      <c r="B394" s="2" t="n">
        <v>45034</v>
      </c>
      <c r="C394" s="2" t="s">
        <v>68</v>
      </c>
      <c r="D394" s="2" t="s">
        <v>69</v>
      </c>
      <c r="E394" s="2" t="s">
        <v>70</v>
      </c>
    </row>
    <row r="395">
      <c r="A395" s="2" t="n">
        <v>45023</v>
      </c>
      <c r="B395" s="2" t="n">
        <v>45040</v>
      </c>
      <c r="C395" s="2" t="s">
        <v>68</v>
      </c>
      <c r="D395" s="2" t="s">
        <v>69</v>
      </c>
      <c r="E395" s="2" t="s">
        <v>70</v>
      </c>
    </row>
    <row r="396">
      <c r="A396" s="2" t="n">
        <v>45023</v>
      </c>
      <c r="B396" s="2" t="n">
        <v>45044</v>
      </c>
      <c r="C396" s="2" t="s">
        <v>68</v>
      </c>
      <c r="D396" s="2" t="s">
        <v>69</v>
      </c>
      <c r="E396" s="2" t="s">
        <v>70</v>
      </c>
    </row>
    <row r="397">
      <c r="A397" s="2" t="n">
        <v>45023</v>
      </c>
      <c r="B397" s="2" t="n">
        <v>45044</v>
      </c>
      <c r="C397" s="2" t="s">
        <v>68</v>
      </c>
      <c r="D397" s="2" t="s">
        <v>69</v>
      </c>
      <c r="E397" s="2" t="s">
        <v>70</v>
      </c>
    </row>
    <row r="398">
      <c r="A398" s="2" t="n">
        <v>45023</v>
      </c>
      <c r="B398" s="2" t="n">
        <v>45044</v>
      </c>
      <c r="C398" s="2" t="s">
        <v>68</v>
      </c>
      <c r="D398" s="2" t="s">
        <v>69</v>
      </c>
      <c r="E398" s="2" t="s">
        <v>70</v>
      </c>
    </row>
    <row r="399">
      <c r="A399" s="2" t="n">
        <v>45023</v>
      </c>
      <c r="B399" s="2" t="n">
        <v>45044</v>
      </c>
      <c r="C399" s="2" t="s">
        <v>68</v>
      </c>
      <c r="D399" s="2" t="s">
        <v>69</v>
      </c>
      <c r="E399" s="2" t="s">
        <v>70</v>
      </c>
    </row>
    <row r="400">
      <c r="A400" s="2" t="n">
        <v>45023</v>
      </c>
      <c r="B400" s="2" t="n">
        <v>45047</v>
      </c>
      <c r="C400" s="2" t="s">
        <v>68</v>
      </c>
      <c r="D400" s="2" t="s">
        <v>69</v>
      </c>
      <c r="E400" s="2" t="s">
        <v>70</v>
      </c>
    </row>
    <row r="401">
      <c r="A401" s="2" t="n">
        <v>45023</v>
      </c>
      <c r="B401" s="2" t="n">
        <v>45052</v>
      </c>
      <c r="C401" s="2" t="s">
        <v>68</v>
      </c>
      <c r="D401" s="2" t="s">
        <v>69</v>
      </c>
      <c r="E401" s="2" t="s">
        <v>70</v>
      </c>
    </row>
    <row r="402">
      <c r="A402" s="2" t="n">
        <v>45023</v>
      </c>
      <c r="B402" s="2" t="n">
        <v>45066</v>
      </c>
      <c r="C402" s="2" t="s">
        <v>68</v>
      </c>
      <c r="D402" s="2" t="s">
        <v>69</v>
      </c>
      <c r="E402" s="2" t="s">
        <v>70</v>
      </c>
    </row>
    <row r="403">
      <c r="A403" s="2" t="n">
        <v>45023</v>
      </c>
      <c r="B403" s="2" t="n">
        <v>45068</v>
      </c>
      <c r="C403" s="2" t="s">
        <v>68</v>
      </c>
      <c r="D403" s="2" t="s">
        <v>69</v>
      </c>
      <c r="E403" s="2" t="s">
        <v>70</v>
      </c>
    </row>
    <row r="404">
      <c r="A404" s="2" t="n">
        <v>45023</v>
      </c>
      <c r="B404" s="2" t="n">
        <v>45107</v>
      </c>
      <c r="C404" s="2" t="s">
        <v>68</v>
      </c>
      <c r="D404" s="2" t="s">
        <v>69</v>
      </c>
      <c r="E404" s="2" t="s">
        <v>70</v>
      </c>
    </row>
    <row r="405">
      <c r="A405" s="2" t="n">
        <v>45026</v>
      </c>
      <c r="B405" s="2" t="n">
        <v>45027</v>
      </c>
      <c r="C405" s="2" t="s">
        <v>68</v>
      </c>
      <c r="D405" s="2" t="s">
        <v>69</v>
      </c>
      <c r="E405" s="2" t="s">
        <v>70</v>
      </c>
    </row>
    <row r="406">
      <c r="A406" s="2" t="n">
        <v>45026</v>
      </c>
      <c r="B406" s="2" t="n">
        <v>45039</v>
      </c>
      <c r="C406" s="2" t="s">
        <v>68</v>
      </c>
      <c r="D406" s="2" t="s">
        <v>69</v>
      </c>
      <c r="E406" s="2" t="s">
        <v>70</v>
      </c>
    </row>
    <row r="407">
      <c r="A407" s="2" t="n">
        <v>45026</v>
      </c>
      <c r="B407" s="2" t="n">
        <v>45040</v>
      </c>
      <c r="C407" s="2" t="s">
        <v>68</v>
      </c>
      <c r="D407" s="2" t="s">
        <v>69</v>
      </c>
      <c r="E407" s="2" t="s">
        <v>70</v>
      </c>
    </row>
    <row r="408">
      <c r="A408" s="2" t="n">
        <v>45026</v>
      </c>
      <c r="B408" s="2" t="n">
        <v>45082</v>
      </c>
      <c r="C408" s="2" t="s">
        <v>68</v>
      </c>
      <c r="D408" s="2" t="s">
        <v>69</v>
      </c>
      <c r="E408" s="2" t="s">
        <v>70</v>
      </c>
    </row>
    <row r="409">
      <c r="A409" s="2" t="n">
        <v>45026</v>
      </c>
      <c r="B409" s="2" t="n">
        <v>45084</v>
      </c>
      <c r="C409" s="2" t="s">
        <v>68</v>
      </c>
      <c r="D409" s="2" t="s">
        <v>69</v>
      </c>
      <c r="E409" s="2" t="s">
        <v>70</v>
      </c>
    </row>
    <row r="410">
      <c r="A410" s="2" t="n">
        <v>45026</v>
      </c>
      <c r="B410" s="2" t="n">
        <v>45090</v>
      </c>
      <c r="C410" s="2" t="s">
        <v>68</v>
      </c>
      <c r="D410" s="2" t="s">
        <v>69</v>
      </c>
      <c r="E410" s="2" t="s">
        <v>70</v>
      </c>
    </row>
    <row r="411">
      <c r="A411" s="2" t="n">
        <v>45027</v>
      </c>
      <c r="B411" s="2" t="n">
        <v>45044</v>
      </c>
      <c r="C411" s="2" t="s">
        <v>68</v>
      </c>
      <c r="D411" s="2" t="s">
        <v>69</v>
      </c>
      <c r="E411" s="2" t="s">
        <v>70</v>
      </c>
    </row>
    <row r="412">
      <c r="A412" s="2" t="n">
        <v>45027</v>
      </c>
      <c r="B412" s="2" t="n">
        <v>45045</v>
      </c>
      <c r="C412" s="2" t="s">
        <v>68</v>
      </c>
      <c r="D412" s="2" t="s">
        <v>69</v>
      </c>
      <c r="E412" s="2" t="s">
        <v>70</v>
      </c>
    </row>
    <row r="413">
      <c r="A413" s="2" t="n">
        <v>45027</v>
      </c>
      <c r="B413" s="2" t="n">
        <v>45071</v>
      </c>
      <c r="C413" s="2" t="s">
        <v>68</v>
      </c>
      <c r="D413" s="2" t="s">
        <v>69</v>
      </c>
      <c r="E413" s="2" t="s">
        <v>70</v>
      </c>
    </row>
    <row r="414">
      <c r="A414" s="2" t="n">
        <v>45027</v>
      </c>
      <c r="B414" s="2" t="n">
        <v>45071</v>
      </c>
      <c r="C414" s="2" t="s">
        <v>68</v>
      </c>
      <c r="D414" s="2" t="s">
        <v>69</v>
      </c>
      <c r="E414" s="2" t="s">
        <v>70</v>
      </c>
    </row>
    <row r="415">
      <c r="A415" s="2" t="n">
        <v>45027</v>
      </c>
      <c r="B415" s="2" t="n">
        <v>45073</v>
      </c>
      <c r="C415" s="2" t="s">
        <v>68</v>
      </c>
      <c r="D415" s="2" t="s">
        <v>69</v>
      </c>
      <c r="E415" s="2" t="s">
        <v>70</v>
      </c>
    </row>
    <row r="416">
      <c r="A416" s="2" t="n">
        <v>45028</v>
      </c>
      <c r="B416" s="2" t="n">
        <v>45028</v>
      </c>
      <c r="C416" s="2" t="s">
        <v>68</v>
      </c>
      <c r="D416" s="2" t="s">
        <v>69</v>
      </c>
      <c r="E416" s="2" t="s">
        <v>70</v>
      </c>
    </row>
    <row r="417">
      <c r="A417" s="2" t="n">
        <v>45028</v>
      </c>
      <c r="B417" s="2" t="n">
        <v>45035</v>
      </c>
      <c r="C417" s="2" t="s">
        <v>68</v>
      </c>
      <c r="D417" s="2" t="s">
        <v>69</v>
      </c>
      <c r="E417" s="2" t="s">
        <v>70</v>
      </c>
    </row>
    <row r="418">
      <c r="A418" s="2" t="n">
        <v>45028</v>
      </c>
      <c r="B418" s="2" t="n">
        <v>45037</v>
      </c>
      <c r="C418" s="2" t="s">
        <v>68</v>
      </c>
      <c r="D418" s="2" t="s">
        <v>69</v>
      </c>
      <c r="E418" s="2" t="s">
        <v>70</v>
      </c>
    </row>
    <row r="419">
      <c r="A419" s="2" t="n">
        <v>45028</v>
      </c>
      <c r="B419" s="2" t="n">
        <v>45037</v>
      </c>
      <c r="C419" s="2" t="s">
        <v>68</v>
      </c>
      <c r="D419" s="2" t="s">
        <v>69</v>
      </c>
      <c r="E419" s="2" t="s">
        <v>70</v>
      </c>
    </row>
    <row r="420">
      <c r="A420" s="2" t="n">
        <v>45028</v>
      </c>
      <c r="B420" s="2" t="n">
        <v>45040</v>
      </c>
      <c r="C420" s="2" t="s">
        <v>68</v>
      </c>
      <c r="D420" s="2" t="s">
        <v>69</v>
      </c>
      <c r="E420" s="2" t="s">
        <v>70</v>
      </c>
    </row>
    <row r="421">
      <c r="A421" s="2" t="n">
        <v>45028</v>
      </c>
      <c r="B421" s="2" t="n">
        <v>45048</v>
      </c>
      <c r="C421" s="2" t="s">
        <v>68</v>
      </c>
      <c r="D421" s="2" t="s">
        <v>69</v>
      </c>
      <c r="E421" s="2" t="s">
        <v>70</v>
      </c>
    </row>
    <row r="422">
      <c r="A422" s="2" t="n">
        <v>45028</v>
      </c>
      <c r="B422" s="2" t="n">
        <v>45048</v>
      </c>
      <c r="C422" s="2" t="s">
        <v>68</v>
      </c>
      <c r="D422" s="2" t="s">
        <v>69</v>
      </c>
      <c r="E422" s="2" t="s">
        <v>70</v>
      </c>
    </row>
    <row r="423">
      <c r="A423" s="2" t="n">
        <v>45028</v>
      </c>
      <c r="B423" s="2" t="n">
        <v>45061</v>
      </c>
      <c r="C423" s="2" t="s">
        <v>68</v>
      </c>
      <c r="D423" s="2" t="s">
        <v>69</v>
      </c>
      <c r="E423" s="2" t="s">
        <v>70</v>
      </c>
    </row>
    <row r="424">
      <c r="A424" s="2" t="n">
        <v>45030</v>
      </c>
      <c r="B424" s="2" t="n">
        <v>45034</v>
      </c>
      <c r="C424" s="2" t="s">
        <v>68</v>
      </c>
      <c r="D424" s="2" t="s">
        <v>69</v>
      </c>
      <c r="E424" s="2" t="s">
        <v>70</v>
      </c>
    </row>
    <row r="425">
      <c r="A425" s="2" t="n">
        <v>45030</v>
      </c>
      <c r="B425" s="2" t="n">
        <v>45034</v>
      </c>
      <c r="C425" s="2" t="s">
        <v>68</v>
      </c>
      <c r="D425" s="2" t="s">
        <v>69</v>
      </c>
      <c r="E425" s="2" t="s">
        <v>70</v>
      </c>
    </row>
    <row r="426">
      <c r="A426" s="2" t="n">
        <v>45030</v>
      </c>
      <c r="B426" s="2" t="n">
        <v>45034</v>
      </c>
      <c r="C426" s="2" t="s">
        <v>68</v>
      </c>
      <c r="D426" s="2" t="s">
        <v>69</v>
      </c>
      <c r="E426" s="2" t="s">
        <v>70</v>
      </c>
    </row>
    <row r="427">
      <c r="A427" s="2" t="n">
        <v>45030</v>
      </c>
      <c r="B427" s="2" t="n">
        <v>45039</v>
      </c>
      <c r="C427" s="2" t="s">
        <v>68</v>
      </c>
      <c r="D427" s="2" t="s">
        <v>69</v>
      </c>
      <c r="E427" s="2" t="s">
        <v>70</v>
      </c>
    </row>
    <row r="428">
      <c r="A428" s="2" t="n">
        <v>45030</v>
      </c>
      <c r="B428" s="2" t="n">
        <v>45043</v>
      </c>
      <c r="C428" s="2" t="s">
        <v>68</v>
      </c>
      <c r="D428" s="2" t="s">
        <v>69</v>
      </c>
      <c r="E428" s="2" t="s">
        <v>70</v>
      </c>
    </row>
    <row r="429">
      <c r="A429" s="2" t="n">
        <v>45030</v>
      </c>
      <c r="B429" s="2" t="n">
        <v>45045</v>
      </c>
      <c r="C429" s="2" t="s">
        <v>68</v>
      </c>
      <c r="D429" s="2" t="s">
        <v>69</v>
      </c>
      <c r="E429" s="2" t="s">
        <v>70</v>
      </c>
    </row>
    <row r="430">
      <c r="A430" s="2" t="n">
        <v>45030</v>
      </c>
      <c r="B430" s="2" t="n">
        <v>45048</v>
      </c>
      <c r="C430" s="2" t="s">
        <v>68</v>
      </c>
      <c r="D430" s="2" t="s">
        <v>69</v>
      </c>
      <c r="E430" s="2" t="s">
        <v>70</v>
      </c>
    </row>
    <row r="431">
      <c r="A431" s="2" t="n">
        <v>45030</v>
      </c>
      <c r="B431" s="2" t="n">
        <v>45054</v>
      </c>
      <c r="C431" s="2" t="s">
        <v>68</v>
      </c>
      <c r="D431" s="2" t="s">
        <v>69</v>
      </c>
      <c r="E431" s="2" t="s">
        <v>70</v>
      </c>
    </row>
    <row r="432">
      <c r="A432" s="2" t="n">
        <v>45030</v>
      </c>
      <c r="B432" s="2" t="n">
        <v>45055</v>
      </c>
      <c r="C432" s="2" t="s">
        <v>68</v>
      </c>
      <c r="D432" s="2" t="s">
        <v>69</v>
      </c>
      <c r="E432" s="2" t="s">
        <v>70</v>
      </c>
    </row>
    <row r="433">
      <c r="A433" s="2" t="n">
        <v>45030</v>
      </c>
      <c r="B433" s="2" t="n">
        <v>45063</v>
      </c>
      <c r="C433" s="2" t="s">
        <v>68</v>
      </c>
      <c r="D433" s="2" t="s">
        <v>69</v>
      </c>
      <c r="E433" s="2" t="s">
        <v>70</v>
      </c>
    </row>
    <row r="434">
      <c r="A434" s="2" t="n">
        <v>45030</v>
      </c>
      <c r="B434" s="2" t="n">
        <v>45071</v>
      </c>
      <c r="C434" s="2" t="s">
        <v>68</v>
      </c>
      <c r="D434" s="2" t="s">
        <v>69</v>
      </c>
      <c r="E434" s="2" t="s">
        <v>70</v>
      </c>
    </row>
    <row r="435">
      <c r="A435" s="2" t="n">
        <v>45030</v>
      </c>
      <c r="B435" s="2" t="n">
        <v>45072</v>
      </c>
      <c r="C435" s="2" t="s">
        <v>68</v>
      </c>
      <c r="D435" s="2" t="s">
        <v>69</v>
      </c>
      <c r="E435" s="2" t="s">
        <v>70</v>
      </c>
    </row>
    <row r="436">
      <c r="A436" s="2" t="n">
        <v>45030</v>
      </c>
      <c r="B436" s="2" t="n">
        <v>45073</v>
      </c>
      <c r="C436" s="2" t="s">
        <v>68</v>
      </c>
      <c r="D436" s="2" t="s">
        <v>69</v>
      </c>
      <c r="E436" s="2" t="s">
        <v>70</v>
      </c>
    </row>
    <row r="437">
      <c r="A437" s="2" t="n">
        <v>45030</v>
      </c>
      <c r="B437" s="2" t="n">
        <v>45086</v>
      </c>
      <c r="C437" s="2" t="s">
        <v>68</v>
      </c>
      <c r="D437" s="2" t="s">
        <v>69</v>
      </c>
      <c r="E437" s="2" t="s">
        <v>70</v>
      </c>
    </row>
    <row r="438">
      <c r="A438" s="2" t="n">
        <v>45033</v>
      </c>
      <c r="B438" s="2" t="n">
        <v>45034</v>
      </c>
      <c r="C438" s="2" t="s">
        <v>68</v>
      </c>
      <c r="D438" s="2" t="s">
        <v>69</v>
      </c>
      <c r="E438" s="2" t="s">
        <v>70</v>
      </c>
    </row>
    <row r="439">
      <c r="A439" s="2" t="n">
        <v>45033</v>
      </c>
      <c r="B439" s="2" t="n">
        <v>45052</v>
      </c>
      <c r="C439" s="2" t="s">
        <v>68</v>
      </c>
      <c r="D439" s="2" t="s">
        <v>69</v>
      </c>
      <c r="E439" s="2" t="s">
        <v>70</v>
      </c>
    </row>
    <row r="440">
      <c r="A440" s="2" t="n">
        <v>45033</v>
      </c>
      <c r="B440" s="2" t="n">
        <v>45061</v>
      </c>
      <c r="C440" s="2" t="s">
        <v>68</v>
      </c>
      <c r="D440" s="2" t="s">
        <v>69</v>
      </c>
      <c r="E440" s="2" t="s">
        <v>70</v>
      </c>
    </row>
    <row r="441">
      <c r="A441" s="2" t="n">
        <v>45033</v>
      </c>
      <c r="B441" s="2" t="n">
        <v>45063</v>
      </c>
      <c r="C441" s="2" t="s">
        <v>68</v>
      </c>
      <c r="D441" s="2" t="s">
        <v>69</v>
      </c>
      <c r="E441" s="2" t="s">
        <v>70</v>
      </c>
    </row>
    <row r="442">
      <c r="A442" s="2" t="n">
        <v>45033</v>
      </c>
      <c r="B442" s="2" t="n">
        <v>45120</v>
      </c>
      <c r="C442" s="2" t="s">
        <v>68</v>
      </c>
      <c r="D442" s="2" t="s">
        <v>69</v>
      </c>
      <c r="E442" s="2" t="s">
        <v>70</v>
      </c>
    </row>
    <row r="443">
      <c r="A443" s="2" t="n">
        <v>45034</v>
      </c>
      <c r="B443" s="2" t="n">
        <v>45034</v>
      </c>
      <c r="C443" s="2" t="s">
        <v>68</v>
      </c>
      <c r="D443" s="2" t="s">
        <v>69</v>
      </c>
      <c r="E443" s="2" t="s">
        <v>70</v>
      </c>
    </row>
    <row r="444">
      <c r="A444" s="2" t="n">
        <v>45034</v>
      </c>
      <c r="B444" s="2" t="n">
        <v>45045</v>
      </c>
      <c r="C444" s="2" t="s">
        <v>68</v>
      </c>
      <c r="D444" s="2" t="s">
        <v>69</v>
      </c>
      <c r="E444" s="2" t="s">
        <v>70</v>
      </c>
    </row>
    <row r="445">
      <c r="A445" s="2" t="n">
        <v>45034</v>
      </c>
      <c r="B445" s="2" t="n">
        <v>45045</v>
      </c>
      <c r="C445" s="2" t="s">
        <v>68</v>
      </c>
      <c r="D445" s="2" t="s">
        <v>69</v>
      </c>
      <c r="E445" s="2" t="s">
        <v>70</v>
      </c>
    </row>
    <row r="446">
      <c r="A446" s="2" t="n">
        <v>45034</v>
      </c>
      <c r="B446" s="2" t="n">
        <v>45047</v>
      </c>
      <c r="C446" s="2" t="s">
        <v>68</v>
      </c>
      <c r="D446" s="2" t="s">
        <v>69</v>
      </c>
      <c r="E446" s="2" t="s">
        <v>70</v>
      </c>
    </row>
    <row r="447">
      <c r="A447" s="2" t="n">
        <v>45034</v>
      </c>
      <c r="B447" s="2" t="n">
        <v>45047</v>
      </c>
      <c r="C447" s="2" t="s">
        <v>68</v>
      </c>
      <c r="D447" s="2" t="s">
        <v>69</v>
      </c>
      <c r="E447" s="2" t="s">
        <v>70</v>
      </c>
    </row>
    <row r="448">
      <c r="A448" s="2" t="n">
        <v>45034</v>
      </c>
      <c r="B448" s="2" t="n">
        <v>45048</v>
      </c>
      <c r="C448" s="2" t="s">
        <v>68</v>
      </c>
      <c r="D448" s="2" t="s">
        <v>69</v>
      </c>
      <c r="E448" s="2" t="s">
        <v>70</v>
      </c>
    </row>
    <row r="449">
      <c r="A449" s="2" t="n">
        <v>45034</v>
      </c>
      <c r="B449" s="2" t="n">
        <v>45061</v>
      </c>
      <c r="C449" s="2" t="s">
        <v>68</v>
      </c>
      <c r="D449" s="2" t="s">
        <v>69</v>
      </c>
      <c r="E449" s="2" t="s">
        <v>70</v>
      </c>
    </row>
    <row r="450">
      <c r="A450" s="2" t="n">
        <v>45034</v>
      </c>
      <c r="B450" s="2" t="n">
        <v>45064</v>
      </c>
      <c r="C450" s="2" t="s">
        <v>68</v>
      </c>
      <c r="D450" s="2" t="s">
        <v>69</v>
      </c>
      <c r="E450" s="2" t="s">
        <v>70</v>
      </c>
    </row>
    <row r="451">
      <c r="A451" s="2" t="n">
        <v>45034</v>
      </c>
      <c r="B451" s="2" t="n">
        <v>45072</v>
      </c>
      <c r="C451" s="2" t="s">
        <v>68</v>
      </c>
      <c r="D451" s="2" t="s">
        <v>69</v>
      </c>
      <c r="E451" s="2" t="s">
        <v>70</v>
      </c>
    </row>
    <row r="452">
      <c r="A452" s="2" t="n">
        <v>45034</v>
      </c>
      <c r="B452" s="2" t="n">
        <v>45073</v>
      </c>
      <c r="C452" s="2" t="s">
        <v>68</v>
      </c>
      <c r="D452" s="2" t="s">
        <v>69</v>
      </c>
      <c r="E452" s="2" t="s">
        <v>70</v>
      </c>
    </row>
    <row r="453">
      <c r="A453" s="2" t="n">
        <v>45034</v>
      </c>
      <c r="B453" s="2" t="n">
        <v>45083</v>
      </c>
      <c r="C453" s="2" t="s">
        <v>68</v>
      </c>
      <c r="D453" s="2" t="s">
        <v>69</v>
      </c>
      <c r="E453" s="2" t="s">
        <v>70</v>
      </c>
    </row>
    <row r="454">
      <c r="A454" s="2" t="n">
        <v>45034</v>
      </c>
      <c r="B454" s="2" t="n">
        <v>45114</v>
      </c>
      <c r="C454" s="2" t="s">
        <v>68</v>
      </c>
      <c r="D454" s="2" t="s">
        <v>69</v>
      </c>
      <c r="E454" s="2" t="s">
        <v>70</v>
      </c>
    </row>
    <row r="455">
      <c r="A455" s="2" t="n">
        <v>45034</v>
      </c>
      <c r="B455" s="2" t="n">
        <v>45144</v>
      </c>
      <c r="C455" s="2" t="s">
        <v>68</v>
      </c>
      <c r="D455" s="2" t="s">
        <v>69</v>
      </c>
      <c r="E455" s="2" t="s">
        <v>70</v>
      </c>
    </row>
    <row r="456">
      <c r="A456" s="2" t="n">
        <v>45035</v>
      </c>
      <c r="B456" s="2" t="n">
        <v>45035</v>
      </c>
      <c r="C456" s="2" t="s">
        <v>68</v>
      </c>
      <c r="D456" s="2" t="s">
        <v>69</v>
      </c>
      <c r="E456" s="2" t="s">
        <v>70</v>
      </c>
    </row>
    <row r="457">
      <c r="A457" s="2" t="n">
        <v>45035</v>
      </c>
      <c r="B457" s="2" t="n">
        <v>45035</v>
      </c>
      <c r="C457" s="2" t="s">
        <v>68</v>
      </c>
      <c r="D457" s="2" t="s">
        <v>69</v>
      </c>
      <c r="E457" s="2" t="s">
        <v>70</v>
      </c>
    </row>
    <row r="458">
      <c r="A458" s="2" t="n">
        <v>45035</v>
      </c>
      <c r="B458" s="2" t="n">
        <v>45035</v>
      </c>
      <c r="C458" s="2" t="s">
        <v>68</v>
      </c>
      <c r="D458" s="2" t="s">
        <v>69</v>
      </c>
      <c r="E458" s="2" t="s">
        <v>70</v>
      </c>
    </row>
    <row r="459">
      <c r="A459" s="2" t="n">
        <v>45035</v>
      </c>
      <c r="B459" s="2" t="n">
        <v>45037</v>
      </c>
      <c r="C459" s="2" t="s">
        <v>68</v>
      </c>
      <c r="D459" s="2" t="s">
        <v>69</v>
      </c>
      <c r="E459" s="2" t="s">
        <v>70</v>
      </c>
    </row>
    <row r="460">
      <c r="A460" s="2" t="n">
        <v>45035</v>
      </c>
      <c r="B460" s="2" t="n">
        <v>45063</v>
      </c>
      <c r="C460" s="2" t="s">
        <v>68</v>
      </c>
      <c r="D460" s="2" t="s">
        <v>69</v>
      </c>
      <c r="E460" s="2" t="s">
        <v>70</v>
      </c>
    </row>
    <row r="461">
      <c r="A461" s="2" t="n">
        <v>45036</v>
      </c>
      <c r="B461" s="2" t="n">
        <v>45038</v>
      </c>
      <c r="C461" s="2" t="s">
        <v>68</v>
      </c>
      <c r="D461" s="2" t="s">
        <v>69</v>
      </c>
      <c r="E461" s="2" t="s">
        <v>70</v>
      </c>
    </row>
    <row r="462">
      <c r="A462" s="2" t="n">
        <v>45036</v>
      </c>
      <c r="B462" s="2" t="n">
        <v>45038</v>
      </c>
      <c r="C462" s="2" t="s">
        <v>68</v>
      </c>
      <c r="D462" s="2" t="s">
        <v>69</v>
      </c>
      <c r="E462" s="2" t="s">
        <v>70</v>
      </c>
    </row>
    <row r="463">
      <c r="A463" s="2" t="n">
        <v>45036</v>
      </c>
      <c r="B463" s="2" t="n">
        <v>45038</v>
      </c>
      <c r="C463" s="2" t="s">
        <v>68</v>
      </c>
      <c r="D463" s="2" t="s">
        <v>69</v>
      </c>
      <c r="E463" s="2" t="s">
        <v>70</v>
      </c>
    </row>
    <row r="464">
      <c r="A464" s="2" t="n">
        <v>45036</v>
      </c>
      <c r="B464" s="2" t="n">
        <v>45038</v>
      </c>
      <c r="C464" s="2" t="s">
        <v>68</v>
      </c>
      <c r="D464" s="2" t="s">
        <v>69</v>
      </c>
      <c r="E464" s="2" t="s">
        <v>70</v>
      </c>
    </row>
    <row r="465">
      <c r="A465" s="2" t="n">
        <v>45036</v>
      </c>
      <c r="B465" s="2" t="n">
        <v>45040</v>
      </c>
      <c r="C465" s="2" t="s">
        <v>68</v>
      </c>
      <c r="D465" s="2" t="s">
        <v>69</v>
      </c>
      <c r="E465" s="2" t="s">
        <v>70</v>
      </c>
    </row>
    <row r="466">
      <c r="A466" s="2" t="n">
        <v>45036</v>
      </c>
      <c r="B466" s="2" t="n">
        <v>45040</v>
      </c>
      <c r="C466" s="2" t="s">
        <v>68</v>
      </c>
      <c r="D466" s="2" t="s">
        <v>69</v>
      </c>
      <c r="E466" s="2" t="s">
        <v>70</v>
      </c>
    </row>
    <row r="467">
      <c r="A467" s="2" t="n">
        <v>45036</v>
      </c>
      <c r="B467" s="2" t="n">
        <v>45040</v>
      </c>
      <c r="C467" s="2" t="s">
        <v>68</v>
      </c>
      <c r="D467" s="2" t="s">
        <v>69</v>
      </c>
      <c r="E467" s="2" t="s">
        <v>70</v>
      </c>
    </row>
    <row r="468">
      <c r="A468" s="2" t="n">
        <v>45036</v>
      </c>
      <c r="B468" s="2" t="n">
        <v>45061</v>
      </c>
      <c r="C468" s="2" t="s">
        <v>68</v>
      </c>
      <c r="D468" s="2" t="s">
        <v>69</v>
      </c>
      <c r="E468" s="2" t="s">
        <v>70</v>
      </c>
    </row>
    <row r="469">
      <c r="A469" s="2" t="n">
        <v>45037</v>
      </c>
      <c r="B469" s="2" t="n">
        <v>45037</v>
      </c>
      <c r="C469" s="2" t="s">
        <v>68</v>
      </c>
      <c r="D469" s="2" t="s">
        <v>69</v>
      </c>
      <c r="E469" s="2" t="s">
        <v>70</v>
      </c>
    </row>
    <row r="470">
      <c r="A470" s="2" t="n">
        <v>45038</v>
      </c>
      <c r="B470" s="2" t="n">
        <v>45038</v>
      </c>
      <c r="C470" s="2" t="s">
        <v>68</v>
      </c>
      <c r="D470" s="2" t="s">
        <v>69</v>
      </c>
      <c r="E470" s="2" t="s">
        <v>70</v>
      </c>
    </row>
    <row r="471">
      <c r="A471" s="2" t="n">
        <v>45038</v>
      </c>
      <c r="B471" s="2" t="n">
        <v>45038</v>
      </c>
      <c r="C471" s="2" t="s">
        <v>68</v>
      </c>
      <c r="D471" s="2" t="s">
        <v>69</v>
      </c>
      <c r="E471" s="2" t="s">
        <v>70</v>
      </c>
    </row>
    <row r="472">
      <c r="A472" s="2" t="n">
        <v>45038</v>
      </c>
      <c r="B472" s="2" t="n">
        <v>45039</v>
      </c>
      <c r="C472" s="2" t="s">
        <v>68</v>
      </c>
      <c r="D472" s="2" t="s">
        <v>69</v>
      </c>
      <c r="E472" s="2" t="s">
        <v>70</v>
      </c>
    </row>
    <row r="473">
      <c r="A473" s="2" t="n">
        <v>45038</v>
      </c>
      <c r="B473" s="2" t="n">
        <v>45043</v>
      </c>
      <c r="C473" s="2" t="s">
        <v>68</v>
      </c>
      <c r="D473" s="2" t="s">
        <v>69</v>
      </c>
      <c r="E473" s="2" t="s">
        <v>70</v>
      </c>
    </row>
    <row r="474">
      <c r="A474" s="2" t="n">
        <v>45038</v>
      </c>
      <c r="B474" s="2" t="n">
        <v>45058</v>
      </c>
      <c r="C474" s="2" t="s">
        <v>68</v>
      </c>
      <c r="D474" s="2" t="s">
        <v>69</v>
      </c>
      <c r="E474" s="2" t="s">
        <v>70</v>
      </c>
    </row>
    <row r="475">
      <c r="A475" s="2" t="n">
        <v>45038</v>
      </c>
      <c r="B475" s="2" t="n">
        <v>45083</v>
      </c>
      <c r="C475" s="2" t="s">
        <v>68</v>
      </c>
      <c r="D475" s="2" t="s">
        <v>69</v>
      </c>
      <c r="E475" s="2" t="s">
        <v>70</v>
      </c>
    </row>
    <row r="476">
      <c r="A476" s="2" t="n">
        <v>45038</v>
      </c>
      <c r="B476" s="2" t="n">
        <v>45084</v>
      </c>
      <c r="C476" s="2" t="s">
        <v>68</v>
      </c>
      <c r="D476" s="2" t="s">
        <v>69</v>
      </c>
      <c r="E476" s="2" t="s">
        <v>70</v>
      </c>
    </row>
    <row r="477">
      <c r="A477" s="2" t="n">
        <v>45038</v>
      </c>
      <c r="B477" s="2" t="n">
        <v>45122</v>
      </c>
      <c r="C477" s="2" t="s">
        <v>68</v>
      </c>
      <c r="D477" s="2" t="s">
        <v>69</v>
      </c>
      <c r="E477" s="2" t="s">
        <v>70</v>
      </c>
    </row>
    <row r="478">
      <c r="A478" s="2" t="n">
        <v>45040</v>
      </c>
      <c r="B478" s="2" t="n">
        <v>45040</v>
      </c>
      <c r="C478" s="2" t="s">
        <v>68</v>
      </c>
      <c r="D478" s="2" t="s">
        <v>69</v>
      </c>
      <c r="E478" s="2" t="s">
        <v>70</v>
      </c>
    </row>
    <row r="479">
      <c r="A479" s="2" t="n">
        <v>45040</v>
      </c>
      <c r="B479" s="2" t="n">
        <v>45078</v>
      </c>
      <c r="C479" s="2" t="s">
        <v>68</v>
      </c>
      <c r="D479" s="2" t="s">
        <v>69</v>
      </c>
      <c r="E479" s="2" t="s">
        <v>70</v>
      </c>
    </row>
    <row r="480">
      <c r="A480" s="2" t="n">
        <v>45041</v>
      </c>
      <c r="B480" s="2" t="n">
        <v>45042</v>
      </c>
      <c r="C480" s="2" t="s">
        <v>68</v>
      </c>
      <c r="D480" s="2" t="s">
        <v>69</v>
      </c>
      <c r="E480" s="2" t="s">
        <v>70</v>
      </c>
    </row>
    <row r="481">
      <c r="A481" s="2" t="n">
        <v>45041</v>
      </c>
      <c r="B481" s="2" t="n">
        <v>45042</v>
      </c>
      <c r="C481" s="2" t="s">
        <v>68</v>
      </c>
      <c r="D481" s="2" t="s">
        <v>69</v>
      </c>
      <c r="E481" s="2" t="s">
        <v>70</v>
      </c>
    </row>
    <row r="482">
      <c r="A482" s="2" t="n">
        <v>45041</v>
      </c>
      <c r="B482" s="2" t="n">
        <v>45042</v>
      </c>
      <c r="C482" s="2" t="s">
        <v>68</v>
      </c>
      <c r="D482" s="2" t="s">
        <v>69</v>
      </c>
      <c r="E482" s="2" t="s">
        <v>70</v>
      </c>
    </row>
    <row r="483">
      <c r="A483" s="2" t="n">
        <v>45041</v>
      </c>
      <c r="B483" s="2" t="n">
        <v>45042</v>
      </c>
      <c r="C483" s="2" t="s">
        <v>68</v>
      </c>
      <c r="D483" s="2" t="s">
        <v>69</v>
      </c>
      <c r="E483" s="2" t="s">
        <v>70</v>
      </c>
    </row>
    <row r="484">
      <c r="A484" s="2" t="n">
        <v>45041</v>
      </c>
      <c r="B484" s="2" t="n">
        <v>45043</v>
      </c>
      <c r="C484" s="2" t="s">
        <v>68</v>
      </c>
      <c r="D484" s="2" t="s">
        <v>69</v>
      </c>
      <c r="E484" s="2" t="s">
        <v>70</v>
      </c>
    </row>
    <row r="485">
      <c r="A485" s="2" t="n">
        <v>45041</v>
      </c>
      <c r="B485" s="2" t="n">
        <v>45044</v>
      </c>
      <c r="C485" s="2" t="s">
        <v>68</v>
      </c>
      <c r="D485" s="2" t="s">
        <v>69</v>
      </c>
      <c r="E485" s="2" t="s">
        <v>70</v>
      </c>
    </row>
    <row r="486">
      <c r="A486" s="2" t="n">
        <v>45041</v>
      </c>
      <c r="B486" s="2" t="n">
        <v>45044</v>
      </c>
      <c r="C486" s="2" t="s">
        <v>68</v>
      </c>
      <c r="D486" s="2" t="s">
        <v>69</v>
      </c>
      <c r="E486" s="2" t="s">
        <v>70</v>
      </c>
    </row>
    <row r="487">
      <c r="A487" s="2" t="n">
        <v>45041</v>
      </c>
      <c r="B487" s="2" t="n">
        <v>45072</v>
      </c>
      <c r="C487" s="2" t="s">
        <v>68</v>
      </c>
      <c r="D487" s="2" t="s">
        <v>69</v>
      </c>
      <c r="E487" s="2" t="s">
        <v>70</v>
      </c>
    </row>
    <row r="488">
      <c r="A488" s="2" t="n">
        <v>45041</v>
      </c>
      <c r="B488" s="2" t="n">
        <v>45072</v>
      </c>
      <c r="C488" s="2" t="s">
        <v>68</v>
      </c>
      <c r="D488" s="2" t="s">
        <v>69</v>
      </c>
      <c r="E488" s="2" t="s">
        <v>70</v>
      </c>
    </row>
    <row r="489">
      <c r="A489" s="2" t="n">
        <v>45041</v>
      </c>
      <c r="B489" s="2" t="n">
        <v>45082</v>
      </c>
      <c r="C489" s="2" t="s">
        <v>68</v>
      </c>
      <c r="D489" s="2" t="s">
        <v>69</v>
      </c>
      <c r="E489" s="2" t="s">
        <v>70</v>
      </c>
    </row>
    <row r="490">
      <c r="A490" s="2" t="n">
        <v>45042</v>
      </c>
      <c r="B490" s="2" t="n">
        <v>45073</v>
      </c>
      <c r="C490" s="2" t="s">
        <v>68</v>
      </c>
      <c r="D490" s="2" t="s">
        <v>69</v>
      </c>
      <c r="E490" s="2" t="s">
        <v>70</v>
      </c>
    </row>
    <row r="491">
      <c r="A491" s="2" t="n">
        <v>45043</v>
      </c>
      <c r="B491" s="2" t="n">
        <v>45044</v>
      </c>
      <c r="C491" s="2" t="s">
        <v>68</v>
      </c>
      <c r="D491" s="2" t="s">
        <v>69</v>
      </c>
      <c r="E491" s="2" t="s">
        <v>70</v>
      </c>
    </row>
    <row r="492">
      <c r="A492" s="2" t="n">
        <v>45043</v>
      </c>
      <c r="B492" s="2" t="n">
        <v>45044</v>
      </c>
      <c r="C492" s="2" t="s">
        <v>68</v>
      </c>
      <c r="D492" s="2" t="s">
        <v>69</v>
      </c>
      <c r="E492" s="2" t="s">
        <v>70</v>
      </c>
    </row>
    <row r="493">
      <c r="A493" s="2" t="n">
        <v>45043</v>
      </c>
      <c r="B493" s="2" t="n">
        <v>45044</v>
      </c>
      <c r="C493" s="2" t="s">
        <v>68</v>
      </c>
      <c r="D493" s="2" t="s">
        <v>69</v>
      </c>
      <c r="E493" s="2" t="s">
        <v>70</v>
      </c>
    </row>
    <row r="494">
      <c r="A494" s="2" t="n">
        <v>45043</v>
      </c>
      <c r="B494" s="2" t="n">
        <v>45044</v>
      </c>
      <c r="C494" s="2" t="s">
        <v>68</v>
      </c>
      <c r="D494" s="2" t="s">
        <v>69</v>
      </c>
      <c r="E494" s="2" t="s">
        <v>70</v>
      </c>
    </row>
    <row r="495">
      <c r="A495" s="2" t="n">
        <v>45043</v>
      </c>
      <c r="B495" s="2" t="n">
        <v>45045</v>
      </c>
      <c r="C495" s="2" t="s">
        <v>68</v>
      </c>
      <c r="D495" s="2" t="s">
        <v>69</v>
      </c>
      <c r="E495" s="2" t="s">
        <v>70</v>
      </c>
    </row>
    <row r="496">
      <c r="A496" s="2" t="n">
        <v>45043</v>
      </c>
      <c r="B496" s="2" t="n">
        <v>45073</v>
      </c>
      <c r="C496" s="2" t="s">
        <v>68</v>
      </c>
      <c r="D496" s="2" t="s">
        <v>69</v>
      </c>
      <c r="E496" s="2" t="s">
        <v>70</v>
      </c>
    </row>
    <row r="497">
      <c r="A497" s="2" t="n">
        <v>45044</v>
      </c>
      <c r="B497" s="2" t="n">
        <v>45055</v>
      </c>
      <c r="C497" s="2" t="s">
        <v>68</v>
      </c>
      <c r="D497" s="2" t="s">
        <v>69</v>
      </c>
      <c r="E497" s="2" t="s">
        <v>70</v>
      </c>
    </row>
    <row r="498">
      <c r="A498" s="2" t="n">
        <v>45044</v>
      </c>
      <c r="B498" s="2" t="n">
        <v>45055</v>
      </c>
      <c r="C498" s="2" t="s">
        <v>68</v>
      </c>
      <c r="D498" s="2" t="s">
        <v>69</v>
      </c>
      <c r="E498" s="2" t="s">
        <v>70</v>
      </c>
    </row>
    <row r="499">
      <c r="A499" s="2" t="n">
        <v>45044</v>
      </c>
      <c r="B499" s="2" t="n">
        <v>45071</v>
      </c>
      <c r="C499" s="2" t="s">
        <v>68</v>
      </c>
      <c r="D499" s="2" t="s">
        <v>69</v>
      </c>
      <c r="E499" s="2" t="s">
        <v>70</v>
      </c>
    </row>
    <row r="500">
      <c r="A500" s="2" t="n">
        <v>45044</v>
      </c>
      <c r="B500" s="2" t="n">
        <v>45072</v>
      </c>
      <c r="C500" s="2" t="s">
        <v>68</v>
      </c>
      <c r="D500" s="2" t="s">
        <v>69</v>
      </c>
      <c r="E500" s="2" t="s">
        <v>70</v>
      </c>
    </row>
    <row r="501">
      <c r="A501" s="2" t="n">
        <v>45044</v>
      </c>
      <c r="B501" s="2" t="n">
        <v>45076</v>
      </c>
      <c r="C501" s="2" t="s">
        <v>68</v>
      </c>
      <c r="D501" s="2" t="s">
        <v>69</v>
      </c>
      <c r="E501" s="2" t="s">
        <v>70</v>
      </c>
    </row>
    <row r="502">
      <c r="A502" s="2" t="n">
        <v>45044</v>
      </c>
      <c r="B502" s="2" t="n">
        <v>45076</v>
      </c>
      <c r="C502" s="2" t="s">
        <v>68</v>
      </c>
      <c r="D502" s="2" t="s">
        <v>69</v>
      </c>
      <c r="E502" s="2" t="s">
        <v>70</v>
      </c>
    </row>
    <row r="503">
      <c r="A503" s="2" t="n">
        <v>45044</v>
      </c>
      <c r="B503" s="2" t="n">
        <v>45083</v>
      </c>
      <c r="C503" s="2" t="s">
        <v>68</v>
      </c>
      <c r="D503" s="2" t="s">
        <v>69</v>
      </c>
      <c r="E503" s="2" t="s">
        <v>70</v>
      </c>
    </row>
    <row r="504">
      <c r="A504" s="2" t="n">
        <v>45044</v>
      </c>
      <c r="B504" s="2" t="n">
        <v>45083</v>
      </c>
      <c r="C504" s="2" t="s">
        <v>68</v>
      </c>
      <c r="D504" s="2" t="s">
        <v>69</v>
      </c>
      <c r="E504" s="2" t="s">
        <v>70</v>
      </c>
    </row>
    <row r="505">
      <c r="A505" s="1" t="n">
        <v>45044</v>
      </c>
      <c r="B505" s="1" t="n">
        <v>45084</v>
      </c>
      <c r="C505" t="s">
        <v>68</v>
      </c>
      <c r="D505" t="s">
        <v>69</v>
      </c>
      <c r="E505" t="s">
        <v>70</v>
      </c>
    </row>
    <row r="506">
      <c r="A506" s="1" t="n">
        <v>45044</v>
      </c>
      <c r="B506" s="1" t="n">
        <v>45107</v>
      </c>
      <c r="C506" t="s">
        <v>68</v>
      </c>
      <c r="D506" t="s">
        <v>69</v>
      </c>
      <c r="E506" t="s">
        <v>70</v>
      </c>
    </row>
    <row r="507">
      <c r="A507" s="1" t="n">
        <v>45047</v>
      </c>
      <c r="B507" s="1" t="n">
        <v>45073</v>
      </c>
      <c r="C507" t="s">
        <v>68</v>
      </c>
      <c r="D507" t="s">
        <v>69</v>
      </c>
      <c r="E507" t="s">
        <v>70</v>
      </c>
    </row>
    <row r="508">
      <c r="A508" s="1" t="n">
        <v>45047</v>
      </c>
      <c r="B508" s="1" t="n">
        <v>45073</v>
      </c>
      <c r="C508" t="s">
        <v>68</v>
      </c>
      <c r="D508" t="s">
        <v>69</v>
      </c>
      <c r="E508" t="s">
        <v>70</v>
      </c>
    </row>
    <row r="509">
      <c r="A509" s="1" t="n">
        <v>45047</v>
      </c>
      <c r="B509" s="1" t="n">
        <v>45080</v>
      </c>
      <c r="C509" t="s">
        <v>68</v>
      </c>
      <c r="D509" t="s">
        <v>69</v>
      </c>
      <c r="E509" t="s">
        <v>70</v>
      </c>
    </row>
    <row r="510">
      <c r="A510" s="1" t="n">
        <v>45047</v>
      </c>
      <c r="B510" s="1" t="n">
        <v>45082</v>
      </c>
      <c r="C510" t="s">
        <v>68</v>
      </c>
      <c r="D510" t="s">
        <v>69</v>
      </c>
      <c r="E510" t="s">
        <v>70</v>
      </c>
    </row>
    <row r="511">
      <c r="A511" s="1" t="n">
        <v>45048</v>
      </c>
      <c r="B511" s="1" t="n">
        <v>45048</v>
      </c>
      <c r="C511" t="s">
        <v>68</v>
      </c>
      <c r="D511" t="s">
        <v>69</v>
      </c>
      <c r="E511" t="s">
        <v>70</v>
      </c>
    </row>
    <row r="512">
      <c r="A512" s="1" t="n">
        <v>45048</v>
      </c>
      <c r="B512" s="1" t="n">
        <v>45048</v>
      </c>
      <c r="C512" t="s">
        <v>68</v>
      </c>
      <c r="D512" t="s">
        <v>69</v>
      </c>
      <c r="E512" t="s">
        <v>70</v>
      </c>
    </row>
    <row r="513">
      <c r="A513" s="1" t="n">
        <v>45048</v>
      </c>
      <c r="B513" s="1" t="n">
        <v>45057</v>
      </c>
      <c r="C513" t="s">
        <v>68</v>
      </c>
      <c r="D513" t="s">
        <v>69</v>
      </c>
      <c r="E513" t="s">
        <v>70</v>
      </c>
    </row>
    <row r="514">
      <c r="A514" s="1" t="n">
        <v>45048</v>
      </c>
      <c r="B514" s="1" t="n">
        <v>45066</v>
      </c>
      <c r="C514" t="s">
        <v>68</v>
      </c>
      <c r="D514" t="s">
        <v>69</v>
      </c>
      <c r="E514" t="s">
        <v>70</v>
      </c>
    </row>
    <row r="515">
      <c r="A515" s="1" t="n">
        <v>45048</v>
      </c>
      <c r="B515" s="1" t="n">
        <v>45082</v>
      </c>
      <c r="C515" t="s">
        <v>68</v>
      </c>
      <c r="D515" t="s">
        <v>69</v>
      </c>
      <c r="E515" t="s">
        <v>70</v>
      </c>
    </row>
    <row r="516">
      <c r="A516" s="1" t="n">
        <v>45049</v>
      </c>
      <c r="B516" s="1" t="n">
        <v>45063</v>
      </c>
      <c r="C516" t="s">
        <v>68</v>
      </c>
      <c r="D516" t="s">
        <v>69</v>
      </c>
      <c r="E516" t="s">
        <v>70</v>
      </c>
    </row>
    <row r="517">
      <c r="A517" s="1" t="n">
        <v>45049</v>
      </c>
      <c r="B517" s="1" t="n">
        <v>45070</v>
      </c>
      <c r="C517" t="s">
        <v>68</v>
      </c>
      <c r="D517" t="s">
        <v>69</v>
      </c>
      <c r="E517" t="s">
        <v>70</v>
      </c>
    </row>
    <row r="518">
      <c r="A518" s="1" t="n">
        <v>45049</v>
      </c>
      <c r="B518" s="1" t="n">
        <v>45070</v>
      </c>
      <c r="C518" t="s">
        <v>68</v>
      </c>
      <c r="D518" t="s">
        <v>69</v>
      </c>
      <c r="E518" t="s">
        <v>70</v>
      </c>
    </row>
    <row r="519">
      <c r="A519" s="1" t="n">
        <v>45049</v>
      </c>
      <c r="B519" s="1" t="n">
        <v>45079</v>
      </c>
      <c r="C519" t="s">
        <v>68</v>
      </c>
      <c r="D519" t="s">
        <v>69</v>
      </c>
      <c r="E519" t="s">
        <v>70</v>
      </c>
    </row>
    <row r="520">
      <c r="A520" s="1" t="n">
        <v>45049</v>
      </c>
      <c r="B520" s="1" t="n">
        <v>45079</v>
      </c>
      <c r="C520" t="s">
        <v>68</v>
      </c>
      <c r="D520" t="s">
        <v>69</v>
      </c>
      <c r="E520" t="s">
        <v>70</v>
      </c>
    </row>
    <row r="521">
      <c r="A521" s="1" t="n">
        <v>45049</v>
      </c>
      <c r="B521" s="1" t="n">
        <v>45082</v>
      </c>
      <c r="C521" t="s">
        <v>68</v>
      </c>
      <c r="D521" t="s">
        <v>69</v>
      </c>
      <c r="E521" t="s">
        <v>70</v>
      </c>
    </row>
    <row r="522">
      <c r="A522" s="1" t="n">
        <v>45054</v>
      </c>
      <c r="B522" s="1" t="n">
        <v>45054</v>
      </c>
      <c r="C522" t="s">
        <v>68</v>
      </c>
      <c r="D522" t="s">
        <v>69</v>
      </c>
      <c r="E522" t="s">
        <v>70</v>
      </c>
    </row>
    <row r="523">
      <c r="A523" s="1" t="n">
        <v>45054</v>
      </c>
      <c r="B523" s="1" t="n">
        <v>45055</v>
      </c>
      <c r="C523" t="s">
        <v>68</v>
      </c>
      <c r="D523" t="s">
        <v>69</v>
      </c>
      <c r="E523" t="s">
        <v>70</v>
      </c>
    </row>
    <row r="524">
      <c r="A524" s="1" t="n">
        <v>45054</v>
      </c>
      <c r="B524" s="1" t="n">
        <v>45055</v>
      </c>
      <c r="C524" t="s">
        <v>68</v>
      </c>
      <c r="D524" t="s">
        <v>69</v>
      </c>
      <c r="E524" t="s">
        <v>70</v>
      </c>
    </row>
    <row r="525">
      <c r="A525" s="1" t="n">
        <v>45054</v>
      </c>
      <c r="B525" s="1" t="n">
        <v>45058</v>
      </c>
      <c r="C525" t="s">
        <v>68</v>
      </c>
      <c r="D525" t="s">
        <v>69</v>
      </c>
      <c r="E525" t="s">
        <v>70</v>
      </c>
    </row>
    <row r="526">
      <c r="A526" s="1" t="n">
        <v>45054</v>
      </c>
      <c r="B526" s="1" t="n">
        <v>45058</v>
      </c>
      <c r="C526" t="s">
        <v>68</v>
      </c>
      <c r="D526" t="s">
        <v>69</v>
      </c>
      <c r="E526" t="s">
        <v>70</v>
      </c>
    </row>
    <row r="527">
      <c r="A527" s="1" t="n">
        <v>45054</v>
      </c>
      <c r="B527" s="1" t="n">
        <v>45058</v>
      </c>
      <c r="C527" t="s">
        <v>68</v>
      </c>
      <c r="D527" t="s">
        <v>69</v>
      </c>
      <c r="E527" t="s">
        <v>70</v>
      </c>
    </row>
    <row r="528">
      <c r="A528" s="1" t="n">
        <v>45054</v>
      </c>
      <c r="B528" s="1" t="n">
        <v>45117</v>
      </c>
      <c r="C528" t="s">
        <v>68</v>
      </c>
      <c r="D528" t="s">
        <v>69</v>
      </c>
      <c r="E528" t="s">
        <v>70</v>
      </c>
    </row>
    <row r="529">
      <c r="A529" s="1" t="n">
        <v>45054</v>
      </c>
      <c r="B529" s="1" t="n">
        <v>45117</v>
      </c>
      <c r="C529" t="s">
        <v>68</v>
      </c>
      <c r="D529" t="s">
        <v>69</v>
      </c>
      <c r="E529" t="s">
        <v>70</v>
      </c>
    </row>
    <row r="530">
      <c r="A530" s="1" t="n">
        <v>45054</v>
      </c>
      <c r="B530" s="1" t="n">
        <v>45120</v>
      </c>
      <c r="C530" t="s">
        <v>68</v>
      </c>
      <c r="D530" t="s">
        <v>69</v>
      </c>
      <c r="E530" t="s">
        <v>70</v>
      </c>
    </row>
    <row r="531">
      <c r="A531" s="1" t="n">
        <v>45056</v>
      </c>
      <c r="B531" s="1" t="n">
        <v>45058</v>
      </c>
      <c r="C531" t="s">
        <v>68</v>
      </c>
      <c r="D531" t="s">
        <v>69</v>
      </c>
      <c r="E531" t="s">
        <v>70</v>
      </c>
    </row>
    <row r="532">
      <c r="A532" s="1" t="n">
        <v>45056</v>
      </c>
      <c r="B532" s="1" t="n">
        <v>45058</v>
      </c>
      <c r="C532" t="s">
        <v>68</v>
      </c>
      <c r="D532" t="s">
        <v>69</v>
      </c>
      <c r="E532" t="s">
        <v>70</v>
      </c>
    </row>
    <row r="533">
      <c r="A533" s="1" t="n">
        <v>45056</v>
      </c>
      <c r="B533" s="1" t="n">
        <v>45058</v>
      </c>
      <c r="C533" t="s">
        <v>68</v>
      </c>
      <c r="D533" t="s">
        <v>69</v>
      </c>
      <c r="E533" t="s">
        <v>70</v>
      </c>
    </row>
    <row r="534">
      <c r="A534" s="1" t="n">
        <v>45056</v>
      </c>
      <c r="B534" s="1" t="n">
        <v>45058</v>
      </c>
      <c r="C534" t="s">
        <v>68</v>
      </c>
      <c r="D534" t="s">
        <v>69</v>
      </c>
      <c r="E534" t="s">
        <v>70</v>
      </c>
    </row>
    <row r="535">
      <c r="A535" s="1" t="n">
        <v>45056</v>
      </c>
      <c r="B535" s="1" t="n">
        <v>45058</v>
      </c>
      <c r="C535" t="s">
        <v>68</v>
      </c>
      <c r="D535" t="s">
        <v>69</v>
      </c>
      <c r="E535" t="s">
        <v>70</v>
      </c>
    </row>
    <row r="536">
      <c r="A536" s="1" t="n">
        <v>45056</v>
      </c>
      <c r="B536" s="1" t="n">
        <v>45066</v>
      </c>
      <c r="C536" t="s">
        <v>68</v>
      </c>
      <c r="D536" t="s">
        <v>69</v>
      </c>
      <c r="E536" t="s">
        <v>70</v>
      </c>
    </row>
    <row r="537">
      <c r="A537" s="1" t="n">
        <v>45056</v>
      </c>
      <c r="B537" s="1" t="n">
        <v>45067</v>
      </c>
      <c r="C537" t="s">
        <v>68</v>
      </c>
      <c r="D537" t="s">
        <v>69</v>
      </c>
      <c r="E537" t="s">
        <v>70</v>
      </c>
    </row>
    <row r="538">
      <c r="A538" s="1" t="n">
        <v>45056</v>
      </c>
      <c r="B538" s="1" t="n">
        <v>45070</v>
      </c>
      <c r="C538" t="s">
        <v>68</v>
      </c>
      <c r="D538" t="s">
        <v>69</v>
      </c>
      <c r="E538" t="s">
        <v>70</v>
      </c>
    </row>
    <row r="539">
      <c r="A539" s="1" t="n">
        <v>45056</v>
      </c>
      <c r="B539" s="1" t="n">
        <v>45082</v>
      </c>
      <c r="C539" t="s">
        <v>68</v>
      </c>
      <c r="D539" t="s">
        <v>69</v>
      </c>
      <c r="E539" t="s">
        <v>70</v>
      </c>
    </row>
    <row r="540">
      <c r="A540" s="1" t="n">
        <v>45056</v>
      </c>
      <c r="B540" s="1" t="n">
        <v>45112</v>
      </c>
      <c r="C540" t="s">
        <v>68</v>
      </c>
      <c r="D540" t="s">
        <v>69</v>
      </c>
      <c r="E540" t="s">
        <v>70</v>
      </c>
    </row>
    <row r="541">
      <c r="A541" s="1" t="n">
        <v>45056</v>
      </c>
      <c r="B541" s="1" t="n">
        <v>45114</v>
      </c>
      <c r="C541" t="s">
        <v>68</v>
      </c>
      <c r="D541" t="s">
        <v>69</v>
      </c>
      <c r="E541" t="s">
        <v>70</v>
      </c>
    </row>
    <row r="542">
      <c r="A542" s="1" t="n">
        <v>45056</v>
      </c>
      <c r="B542" s="1" t="n">
        <v>45115</v>
      </c>
      <c r="C542" t="s">
        <v>68</v>
      </c>
      <c r="D542" t="s">
        <v>69</v>
      </c>
      <c r="E542" t="s">
        <v>70</v>
      </c>
    </row>
    <row r="543">
      <c r="A543" s="1" t="n">
        <v>45056</v>
      </c>
      <c r="B543" s="1" t="n">
        <v>45115</v>
      </c>
      <c r="C543" t="s">
        <v>68</v>
      </c>
      <c r="D543" t="s">
        <v>69</v>
      </c>
      <c r="E543" t="s">
        <v>70</v>
      </c>
    </row>
    <row r="544">
      <c r="A544" s="1" t="n">
        <v>45056</v>
      </c>
      <c r="B544" s="1" t="n">
        <v>45117</v>
      </c>
      <c r="C544" t="s">
        <v>68</v>
      </c>
      <c r="D544" t="s">
        <v>69</v>
      </c>
      <c r="E544" t="s">
        <v>70</v>
      </c>
    </row>
    <row r="545">
      <c r="A545" s="1" t="n">
        <v>45056</v>
      </c>
      <c r="B545" s="1" t="n">
        <v>45151</v>
      </c>
      <c r="C545" t="s">
        <v>68</v>
      </c>
      <c r="D545" t="s">
        <v>69</v>
      </c>
      <c r="E545" t="s">
        <v>70</v>
      </c>
    </row>
    <row r="546">
      <c r="A546" s="1" t="n">
        <v>45057</v>
      </c>
      <c r="B546" s="1" t="n">
        <v>45057</v>
      </c>
      <c r="C546" t="s">
        <v>68</v>
      </c>
      <c r="D546" t="s">
        <v>69</v>
      </c>
      <c r="E546" t="s">
        <v>70</v>
      </c>
    </row>
    <row r="547">
      <c r="A547" s="1" t="n">
        <v>45057</v>
      </c>
      <c r="B547" s="1" t="n">
        <v>45057</v>
      </c>
      <c r="C547" t="s">
        <v>68</v>
      </c>
      <c r="D547" t="s">
        <v>69</v>
      </c>
      <c r="E547" t="s">
        <v>70</v>
      </c>
    </row>
    <row r="548">
      <c r="A548" s="1" t="n">
        <v>45057</v>
      </c>
      <c r="B548" s="1" t="n">
        <v>45057</v>
      </c>
      <c r="C548" t="s">
        <v>68</v>
      </c>
      <c r="D548" t="s">
        <v>69</v>
      </c>
      <c r="E548" t="s">
        <v>70</v>
      </c>
    </row>
    <row r="549">
      <c r="A549" s="1" t="n">
        <v>45057</v>
      </c>
      <c r="B549" s="1" t="n">
        <v>45067</v>
      </c>
      <c r="C549" t="s">
        <v>68</v>
      </c>
      <c r="D549" t="s">
        <v>69</v>
      </c>
      <c r="E549" t="s">
        <v>70</v>
      </c>
    </row>
    <row r="550">
      <c r="A550" s="1" t="n">
        <v>45057</v>
      </c>
      <c r="B550" s="1" t="n">
        <v>45083</v>
      </c>
      <c r="C550" t="s">
        <v>68</v>
      </c>
      <c r="D550" t="s">
        <v>69</v>
      </c>
      <c r="E550" t="s">
        <v>70</v>
      </c>
    </row>
    <row r="551">
      <c r="A551" s="1" t="n">
        <v>45058</v>
      </c>
      <c r="B551" s="1" t="n">
        <v>45059</v>
      </c>
      <c r="C551" t="s">
        <v>68</v>
      </c>
      <c r="D551" t="s">
        <v>69</v>
      </c>
      <c r="E551" t="s">
        <v>70</v>
      </c>
    </row>
    <row r="552">
      <c r="A552" s="1" t="n">
        <v>45058</v>
      </c>
      <c r="B552" s="1" t="n">
        <v>45059</v>
      </c>
      <c r="C552" t="s">
        <v>68</v>
      </c>
      <c r="D552" t="s">
        <v>69</v>
      </c>
      <c r="E552" t="s">
        <v>70</v>
      </c>
    </row>
    <row r="553">
      <c r="A553" s="1" t="n">
        <v>45058</v>
      </c>
      <c r="B553" s="1" t="n">
        <v>45063</v>
      </c>
      <c r="C553" t="s">
        <v>68</v>
      </c>
      <c r="D553" t="s">
        <v>69</v>
      </c>
      <c r="E553" t="s">
        <v>70</v>
      </c>
    </row>
    <row r="554">
      <c r="A554" s="1" t="n">
        <v>45058</v>
      </c>
      <c r="B554" s="1" t="n">
        <v>45067</v>
      </c>
      <c r="C554" t="s">
        <v>68</v>
      </c>
      <c r="D554" t="s">
        <v>69</v>
      </c>
      <c r="E554" t="s">
        <v>70</v>
      </c>
    </row>
    <row r="555">
      <c r="A555" s="1" t="n">
        <v>45058</v>
      </c>
      <c r="B555" s="1" t="n">
        <v>45070</v>
      </c>
      <c r="C555" t="s">
        <v>68</v>
      </c>
      <c r="D555" t="s">
        <v>69</v>
      </c>
      <c r="E555" t="s">
        <v>70</v>
      </c>
    </row>
    <row r="556">
      <c r="A556" s="1" t="n">
        <v>45058</v>
      </c>
      <c r="B556" s="1" t="n">
        <v>45082</v>
      </c>
      <c r="C556" t="s">
        <v>68</v>
      </c>
      <c r="D556" t="s">
        <v>69</v>
      </c>
      <c r="E556" t="s">
        <v>70</v>
      </c>
    </row>
    <row r="557">
      <c r="A557" s="1" t="n">
        <v>45058</v>
      </c>
      <c r="B557" s="1" t="n">
        <v>45082</v>
      </c>
      <c r="C557" t="s">
        <v>68</v>
      </c>
      <c r="D557" t="s">
        <v>69</v>
      </c>
      <c r="E557" t="s">
        <v>70</v>
      </c>
    </row>
    <row r="558">
      <c r="A558" s="1" t="n">
        <v>45058</v>
      </c>
      <c r="B558" s="1" t="n">
        <v>45083</v>
      </c>
      <c r="C558" t="s">
        <v>68</v>
      </c>
      <c r="D558" t="s">
        <v>69</v>
      </c>
      <c r="E558" t="s">
        <v>70</v>
      </c>
    </row>
    <row r="559">
      <c r="A559" s="1" t="n">
        <v>45058</v>
      </c>
      <c r="B559" s="1" t="n">
        <v>45093</v>
      </c>
      <c r="C559" t="s">
        <v>68</v>
      </c>
      <c r="D559" t="s">
        <v>69</v>
      </c>
      <c r="E559" t="s">
        <v>70</v>
      </c>
    </row>
    <row r="560">
      <c r="A560" s="1" t="n">
        <v>45058</v>
      </c>
      <c r="B560" s="1" t="n">
        <v>45121</v>
      </c>
      <c r="C560" t="s">
        <v>68</v>
      </c>
      <c r="D560" t="s">
        <v>69</v>
      </c>
      <c r="E560" t="s">
        <v>70</v>
      </c>
    </row>
    <row r="561">
      <c r="A561" s="1" t="n">
        <v>45058</v>
      </c>
      <c r="B561" s="1" t="n">
        <v>45131</v>
      </c>
      <c r="C561" t="s">
        <v>68</v>
      </c>
      <c r="D561" t="s">
        <v>69</v>
      </c>
      <c r="E561" t="s">
        <v>70</v>
      </c>
    </row>
    <row r="562">
      <c r="A562" s="1" t="n">
        <v>45058</v>
      </c>
      <c r="B562" s="1" t="n">
        <v>45131</v>
      </c>
      <c r="C562" t="s">
        <v>68</v>
      </c>
      <c r="D562" t="s">
        <v>69</v>
      </c>
      <c r="E562" t="s">
        <v>70</v>
      </c>
    </row>
    <row r="563">
      <c r="A563" s="1" t="n">
        <v>45061</v>
      </c>
      <c r="B563" s="1" t="n">
        <v>45070</v>
      </c>
      <c r="C563" t="s">
        <v>68</v>
      </c>
      <c r="D563" t="s">
        <v>69</v>
      </c>
      <c r="E563" t="s">
        <v>70</v>
      </c>
    </row>
    <row r="564">
      <c r="A564" s="1" t="n">
        <v>45061</v>
      </c>
      <c r="B564" s="1" t="n">
        <v>45083</v>
      </c>
      <c r="C564" t="s">
        <v>68</v>
      </c>
      <c r="D564" t="s">
        <v>69</v>
      </c>
      <c r="E564" t="s">
        <v>70</v>
      </c>
    </row>
    <row r="565">
      <c r="A565" s="1" t="n">
        <v>45061</v>
      </c>
      <c r="B565" s="1" t="n">
        <v>45120</v>
      </c>
      <c r="C565" t="s">
        <v>68</v>
      </c>
      <c r="D565" t="s">
        <v>69</v>
      </c>
      <c r="E565" t="s">
        <v>70</v>
      </c>
    </row>
    <row r="566">
      <c r="A566" s="1" t="n">
        <v>45061</v>
      </c>
      <c r="B566" s="1" t="n">
        <v>45125</v>
      </c>
      <c r="C566" t="s">
        <v>68</v>
      </c>
      <c r="D566" t="s">
        <v>69</v>
      </c>
      <c r="E566" t="s">
        <v>70</v>
      </c>
    </row>
    <row r="567">
      <c r="A567" s="1" t="n">
        <v>45062</v>
      </c>
      <c r="B567" s="1" t="n">
        <v>45065</v>
      </c>
      <c r="C567" t="s">
        <v>68</v>
      </c>
      <c r="D567" t="s">
        <v>69</v>
      </c>
      <c r="E567" t="s">
        <v>70</v>
      </c>
    </row>
    <row r="568">
      <c r="A568" s="1" t="n">
        <v>45062</v>
      </c>
      <c r="B568" s="1" t="n">
        <v>45068</v>
      </c>
      <c r="C568" t="s">
        <v>68</v>
      </c>
      <c r="D568" t="s">
        <v>69</v>
      </c>
      <c r="E568" t="s">
        <v>70</v>
      </c>
    </row>
    <row r="569">
      <c r="A569" s="1" t="n">
        <v>45062</v>
      </c>
      <c r="B569" s="1" t="n">
        <v>45086</v>
      </c>
      <c r="C569" t="s">
        <v>68</v>
      </c>
      <c r="D569" t="s">
        <v>69</v>
      </c>
      <c r="E569" t="s">
        <v>70</v>
      </c>
    </row>
    <row r="570">
      <c r="A570" s="1" t="n">
        <v>45062</v>
      </c>
      <c r="B570" s="1" t="n">
        <v>45093</v>
      </c>
      <c r="C570" t="s">
        <v>68</v>
      </c>
      <c r="D570" t="s">
        <v>69</v>
      </c>
      <c r="E570" t="s">
        <v>70</v>
      </c>
    </row>
    <row r="571">
      <c r="A571" s="1" t="n">
        <v>45062</v>
      </c>
      <c r="B571" s="1" t="n">
        <v>45118</v>
      </c>
      <c r="C571" t="s">
        <v>68</v>
      </c>
      <c r="D571" t="s">
        <v>69</v>
      </c>
      <c r="E571" t="s">
        <v>70</v>
      </c>
    </row>
    <row r="572">
      <c r="A572" s="1" t="n">
        <v>45063</v>
      </c>
      <c r="B572" s="1" t="n">
        <v>45063</v>
      </c>
      <c r="C572" t="s">
        <v>68</v>
      </c>
      <c r="D572" t="s">
        <v>69</v>
      </c>
      <c r="E572" t="s">
        <v>70</v>
      </c>
    </row>
    <row r="573">
      <c r="A573" s="1" t="n">
        <v>45063</v>
      </c>
      <c r="B573" s="1" t="n">
        <v>45063</v>
      </c>
      <c r="C573" t="s">
        <v>68</v>
      </c>
      <c r="D573" t="s">
        <v>69</v>
      </c>
      <c r="E573" t="s">
        <v>70</v>
      </c>
    </row>
    <row r="574">
      <c r="A574" s="1" t="n">
        <v>45063</v>
      </c>
      <c r="B574" s="1" t="n">
        <v>45063</v>
      </c>
      <c r="C574" t="s">
        <v>68</v>
      </c>
      <c r="D574" t="s">
        <v>69</v>
      </c>
      <c r="E574" t="s">
        <v>70</v>
      </c>
    </row>
    <row r="575">
      <c r="A575" s="1" t="n">
        <v>45063</v>
      </c>
      <c r="B575" s="1" t="n">
        <v>45063</v>
      </c>
      <c r="C575" t="s">
        <v>68</v>
      </c>
      <c r="D575" t="s">
        <v>69</v>
      </c>
      <c r="E575" t="s">
        <v>70</v>
      </c>
    </row>
    <row r="576">
      <c r="A576" s="1" t="n">
        <v>45063</v>
      </c>
      <c r="B576" s="1" t="n">
        <v>45065</v>
      </c>
      <c r="C576" t="s">
        <v>68</v>
      </c>
      <c r="D576" t="s">
        <v>69</v>
      </c>
      <c r="E576" t="s">
        <v>70</v>
      </c>
    </row>
    <row r="577">
      <c r="A577" s="1" t="n">
        <v>45063</v>
      </c>
      <c r="B577" s="1" t="n">
        <v>45066</v>
      </c>
      <c r="C577" t="s">
        <v>68</v>
      </c>
      <c r="D577" t="s">
        <v>69</v>
      </c>
      <c r="E577" t="s">
        <v>70</v>
      </c>
    </row>
    <row r="578">
      <c r="A578" s="1" t="n">
        <v>45063</v>
      </c>
      <c r="B578" s="1" t="n">
        <v>45066</v>
      </c>
      <c r="C578" t="s">
        <v>68</v>
      </c>
      <c r="D578" t="s">
        <v>69</v>
      </c>
      <c r="E578" t="s">
        <v>70</v>
      </c>
    </row>
    <row r="579">
      <c r="A579" s="1" t="n">
        <v>45063</v>
      </c>
      <c r="B579" s="1" t="n">
        <v>45068</v>
      </c>
      <c r="C579" t="s">
        <v>68</v>
      </c>
      <c r="D579" t="s">
        <v>69</v>
      </c>
      <c r="E579" t="s">
        <v>70</v>
      </c>
    </row>
    <row r="580">
      <c r="A580" s="1" t="n">
        <v>45063</v>
      </c>
      <c r="B580" s="1" t="n">
        <v>45082</v>
      </c>
      <c r="C580" t="s">
        <v>68</v>
      </c>
      <c r="D580" t="s">
        <v>69</v>
      </c>
      <c r="E580" t="s">
        <v>70</v>
      </c>
    </row>
    <row r="581">
      <c r="A581" s="1" t="n">
        <v>45063</v>
      </c>
      <c r="B581" s="1" t="n">
        <v>45082</v>
      </c>
      <c r="C581" t="s">
        <v>68</v>
      </c>
      <c r="D581" t="s">
        <v>69</v>
      </c>
      <c r="E581" t="s">
        <v>70</v>
      </c>
    </row>
    <row r="582">
      <c r="A582" s="1" t="n">
        <v>45063</v>
      </c>
      <c r="B582" s="1" t="n">
        <v>45093</v>
      </c>
      <c r="C582" t="s">
        <v>68</v>
      </c>
      <c r="D582" t="s">
        <v>69</v>
      </c>
      <c r="E582" t="s">
        <v>70</v>
      </c>
    </row>
    <row r="583">
      <c r="A583" s="1" t="n">
        <v>45063</v>
      </c>
      <c r="B583" s="1" t="n">
        <v>45104</v>
      </c>
      <c r="C583" t="s">
        <v>68</v>
      </c>
      <c r="D583" t="s">
        <v>69</v>
      </c>
      <c r="E583" t="s">
        <v>70</v>
      </c>
    </row>
    <row r="584">
      <c r="A584" s="1" t="n">
        <v>45063</v>
      </c>
      <c r="B584" s="1" t="n">
        <v>45114</v>
      </c>
      <c r="C584" t="s">
        <v>68</v>
      </c>
      <c r="D584" t="s">
        <v>69</v>
      </c>
      <c r="E584" t="s">
        <v>70</v>
      </c>
    </row>
    <row r="585">
      <c r="A585" s="1" t="n">
        <v>45063</v>
      </c>
      <c r="B585" s="1" t="n">
        <v>45117</v>
      </c>
      <c r="C585" t="s">
        <v>68</v>
      </c>
      <c r="D585" t="s">
        <v>69</v>
      </c>
      <c r="E585" t="s">
        <v>70</v>
      </c>
    </row>
    <row r="586">
      <c r="A586" s="1" t="n">
        <v>45064</v>
      </c>
      <c r="B586" s="1" t="n">
        <v>45068</v>
      </c>
      <c r="C586" t="s">
        <v>68</v>
      </c>
      <c r="D586" t="s">
        <v>69</v>
      </c>
      <c r="E586" t="s">
        <v>70</v>
      </c>
    </row>
    <row r="587">
      <c r="A587" s="1" t="n">
        <v>45064</v>
      </c>
      <c r="B587" s="1" t="n">
        <v>45068</v>
      </c>
      <c r="C587" t="s">
        <v>68</v>
      </c>
      <c r="D587" t="s">
        <v>69</v>
      </c>
      <c r="E587" t="s">
        <v>70</v>
      </c>
    </row>
    <row r="588">
      <c r="A588" s="1" t="n">
        <v>45064</v>
      </c>
      <c r="B588" s="1" t="n">
        <v>45068</v>
      </c>
      <c r="C588" t="s">
        <v>68</v>
      </c>
      <c r="D588" t="s">
        <v>69</v>
      </c>
      <c r="E588" t="s">
        <v>70</v>
      </c>
    </row>
    <row r="589">
      <c r="A589" s="1" t="n">
        <v>45064</v>
      </c>
      <c r="B589" s="1" t="n">
        <v>45075</v>
      </c>
      <c r="C589" t="s">
        <v>68</v>
      </c>
      <c r="D589" t="s">
        <v>69</v>
      </c>
      <c r="E589" t="s">
        <v>70</v>
      </c>
    </row>
    <row r="590">
      <c r="A590" s="1" t="n">
        <v>45065</v>
      </c>
      <c r="B590" s="1" t="n">
        <v>45065</v>
      </c>
      <c r="C590" t="s">
        <v>68</v>
      </c>
      <c r="D590" t="s">
        <v>69</v>
      </c>
      <c r="E590" t="s">
        <v>70</v>
      </c>
    </row>
    <row r="591">
      <c r="A591" s="1" t="n">
        <v>45065</v>
      </c>
      <c r="B591" s="1" t="n">
        <v>45070</v>
      </c>
      <c r="C591" t="s">
        <v>68</v>
      </c>
      <c r="D591" t="s">
        <v>69</v>
      </c>
      <c r="E591" t="s">
        <v>70</v>
      </c>
    </row>
    <row r="592">
      <c r="A592" s="1" t="n">
        <v>45065</v>
      </c>
      <c r="B592" s="1" t="n">
        <v>45070</v>
      </c>
      <c r="C592" t="s">
        <v>68</v>
      </c>
      <c r="D592" t="s">
        <v>69</v>
      </c>
      <c r="E592" t="s">
        <v>70</v>
      </c>
    </row>
    <row r="593">
      <c r="A593" s="1" t="n">
        <v>45065</v>
      </c>
      <c r="B593" s="1" t="n">
        <v>45070</v>
      </c>
      <c r="C593" t="s">
        <v>68</v>
      </c>
      <c r="D593" t="s">
        <v>69</v>
      </c>
      <c r="E593" t="s">
        <v>70</v>
      </c>
    </row>
    <row r="594">
      <c r="A594" s="1" t="n">
        <v>45065</v>
      </c>
      <c r="B594" s="1" t="n">
        <v>45070</v>
      </c>
      <c r="C594" t="s">
        <v>68</v>
      </c>
      <c r="D594" t="s">
        <v>69</v>
      </c>
      <c r="E594" t="s">
        <v>70</v>
      </c>
    </row>
    <row r="595">
      <c r="A595" s="1" t="n">
        <v>45065</v>
      </c>
      <c r="B595" s="1" t="n">
        <v>45070</v>
      </c>
      <c r="C595" t="s">
        <v>68</v>
      </c>
      <c r="D595" t="s">
        <v>69</v>
      </c>
      <c r="E595" t="s">
        <v>70</v>
      </c>
    </row>
    <row r="596">
      <c r="A596" s="1" t="n">
        <v>45065</v>
      </c>
      <c r="B596" s="1" t="n">
        <v>45071</v>
      </c>
      <c r="C596" t="s">
        <v>68</v>
      </c>
      <c r="D596" t="s">
        <v>69</v>
      </c>
      <c r="E596" t="s">
        <v>70</v>
      </c>
    </row>
    <row r="597">
      <c r="A597" s="1" t="n">
        <v>45065</v>
      </c>
      <c r="B597" s="1" t="n">
        <v>45071</v>
      </c>
      <c r="C597" t="s">
        <v>68</v>
      </c>
      <c r="D597" t="s">
        <v>69</v>
      </c>
      <c r="E597" t="s">
        <v>70</v>
      </c>
    </row>
    <row r="598">
      <c r="A598" s="1" t="n">
        <v>45065</v>
      </c>
      <c r="B598" s="1" t="n">
        <v>45071</v>
      </c>
      <c r="C598" t="s">
        <v>68</v>
      </c>
      <c r="D598" t="s">
        <v>69</v>
      </c>
      <c r="E598" t="s">
        <v>70</v>
      </c>
    </row>
    <row r="599">
      <c r="A599" s="1" t="n">
        <v>45065</v>
      </c>
      <c r="B599" s="1" t="n">
        <v>45073</v>
      </c>
      <c r="C599" t="s">
        <v>68</v>
      </c>
      <c r="D599" t="s">
        <v>69</v>
      </c>
      <c r="E599" t="s">
        <v>70</v>
      </c>
    </row>
    <row r="600">
      <c r="A600" s="1" t="n">
        <v>45065</v>
      </c>
      <c r="B600" s="1" t="n">
        <v>45073</v>
      </c>
      <c r="C600" t="s">
        <v>68</v>
      </c>
      <c r="D600" t="s">
        <v>69</v>
      </c>
      <c r="E600" t="s">
        <v>70</v>
      </c>
    </row>
    <row r="601">
      <c r="A601" s="1" t="n">
        <v>45065</v>
      </c>
      <c r="B601" s="1" t="n">
        <v>45073</v>
      </c>
      <c r="C601" t="s">
        <v>68</v>
      </c>
      <c r="D601" t="s">
        <v>69</v>
      </c>
      <c r="E601" t="s">
        <v>70</v>
      </c>
    </row>
    <row r="602">
      <c r="A602" s="1" t="n">
        <v>45065</v>
      </c>
      <c r="B602" s="1" t="n">
        <v>45076</v>
      </c>
      <c r="C602" t="s">
        <v>68</v>
      </c>
      <c r="D602" t="s">
        <v>69</v>
      </c>
      <c r="E602" t="s">
        <v>70</v>
      </c>
    </row>
    <row r="603">
      <c r="A603" s="1" t="n">
        <v>45065</v>
      </c>
      <c r="B603" s="1" t="n">
        <v>45079</v>
      </c>
      <c r="C603" t="s">
        <v>68</v>
      </c>
      <c r="D603" t="s">
        <v>69</v>
      </c>
      <c r="E603" t="s">
        <v>70</v>
      </c>
    </row>
    <row r="604">
      <c r="A604" s="1" t="n">
        <v>45065</v>
      </c>
      <c r="B604" s="1" t="n">
        <v>45148</v>
      </c>
      <c r="C604" t="s">
        <v>68</v>
      </c>
      <c r="D604" t="s">
        <v>69</v>
      </c>
      <c r="E604" t="s">
        <v>70</v>
      </c>
    </row>
    <row r="605">
      <c r="A605" s="1" t="n">
        <v>45065</v>
      </c>
      <c r="B605" s="1" t="n">
        <v>45217</v>
      </c>
      <c r="C605" t="s">
        <v>68</v>
      </c>
      <c r="D605" t="s">
        <v>69</v>
      </c>
      <c r="E605" t="s">
        <v>70</v>
      </c>
    </row>
    <row r="606">
      <c r="A606" s="1" t="n">
        <v>45068</v>
      </c>
      <c r="B606" s="1" t="n">
        <v>45076</v>
      </c>
      <c r="C606" t="s">
        <v>68</v>
      </c>
      <c r="D606" t="s">
        <v>69</v>
      </c>
      <c r="E606" t="s">
        <v>70</v>
      </c>
    </row>
    <row r="607">
      <c r="A607" s="1" t="n">
        <v>45068</v>
      </c>
      <c r="B607" s="1" t="n">
        <v>45117</v>
      </c>
      <c r="C607" t="s">
        <v>68</v>
      </c>
      <c r="D607" t="s">
        <v>69</v>
      </c>
      <c r="E607" t="s">
        <v>70</v>
      </c>
    </row>
    <row r="608">
      <c r="A608" s="1" t="n">
        <v>45069</v>
      </c>
      <c r="B608" s="1" t="n">
        <v>45071</v>
      </c>
      <c r="C608" t="s">
        <v>68</v>
      </c>
      <c r="D608" t="s">
        <v>69</v>
      </c>
      <c r="E608" t="s">
        <v>70</v>
      </c>
    </row>
    <row r="609">
      <c r="A609" s="1" t="n">
        <v>45069</v>
      </c>
      <c r="B609" s="1" t="n">
        <v>45076</v>
      </c>
      <c r="C609" t="s">
        <v>68</v>
      </c>
      <c r="D609" t="s">
        <v>69</v>
      </c>
      <c r="E609" t="s">
        <v>70</v>
      </c>
    </row>
    <row r="610">
      <c r="A610" s="1" t="n">
        <v>45069</v>
      </c>
      <c r="B610" s="1" t="n">
        <v>45107</v>
      </c>
      <c r="C610" t="s">
        <v>68</v>
      </c>
      <c r="D610" t="s">
        <v>69</v>
      </c>
      <c r="E610" t="s">
        <v>70</v>
      </c>
    </row>
    <row r="611">
      <c r="A611" s="1" t="n">
        <v>45070</v>
      </c>
      <c r="B611" s="1" t="n">
        <v>45070</v>
      </c>
      <c r="C611" t="s">
        <v>68</v>
      </c>
      <c r="D611" t="s">
        <v>69</v>
      </c>
      <c r="E611" t="s">
        <v>70</v>
      </c>
    </row>
    <row r="612">
      <c r="A612" s="1" t="n">
        <v>45070</v>
      </c>
      <c r="B612" s="1" t="n">
        <v>45070</v>
      </c>
      <c r="C612" t="s">
        <v>68</v>
      </c>
      <c r="D612" t="s">
        <v>69</v>
      </c>
      <c r="E612" t="s">
        <v>70</v>
      </c>
    </row>
    <row r="613">
      <c r="A613" s="1" t="n">
        <v>45070</v>
      </c>
      <c r="B613" s="1" t="n">
        <v>45071</v>
      </c>
      <c r="C613" t="s">
        <v>68</v>
      </c>
      <c r="D613" t="s">
        <v>69</v>
      </c>
      <c r="E613" t="s">
        <v>70</v>
      </c>
    </row>
    <row r="614">
      <c r="A614" s="1" t="n">
        <v>45070</v>
      </c>
      <c r="B614" s="1" t="n">
        <v>45072</v>
      </c>
      <c r="C614" t="s">
        <v>68</v>
      </c>
      <c r="D614" t="s">
        <v>69</v>
      </c>
      <c r="E614" t="s">
        <v>70</v>
      </c>
    </row>
    <row r="615">
      <c r="A615" s="1" t="n">
        <v>45070</v>
      </c>
      <c r="B615" s="1" t="n">
        <v>45072</v>
      </c>
      <c r="C615" t="s">
        <v>68</v>
      </c>
      <c r="D615" t="s">
        <v>69</v>
      </c>
      <c r="E615" t="s">
        <v>70</v>
      </c>
    </row>
    <row r="616">
      <c r="A616" s="1" t="n">
        <v>45070</v>
      </c>
      <c r="B616" s="1" t="n">
        <v>45072</v>
      </c>
      <c r="C616" t="s">
        <v>68</v>
      </c>
      <c r="D616" t="s">
        <v>69</v>
      </c>
      <c r="E616" t="s">
        <v>70</v>
      </c>
    </row>
    <row r="617">
      <c r="A617" s="1" t="n">
        <v>45070</v>
      </c>
      <c r="B617" s="1" t="n">
        <v>45074</v>
      </c>
      <c r="C617" t="s">
        <v>68</v>
      </c>
      <c r="D617" t="s">
        <v>69</v>
      </c>
      <c r="E617" t="s">
        <v>70</v>
      </c>
    </row>
    <row r="618">
      <c r="A618" s="1" t="n">
        <v>45070</v>
      </c>
      <c r="B618" s="1" t="n">
        <v>45076</v>
      </c>
      <c r="C618" t="s">
        <v>68</v>
      </c>
      <c r="D618" t="s">
        <v>69</v>
      </c>
      <c r="E618" t="s">
        <v>70</v>
      </c>
    </row>
    <row r="619">
      <c r="A619" s="1" t="n">
        <v>45070</v>
      </c>
      <c r="B619" s="1" t="n">
        <v>45117</v>
      </c>
      <c r="C619" t="s">
        <v>68</v>
      </c>
      <c r="D619" t="s">
        <v>69</v>
      </c>
      <c r="E619" t="s">
        <v>70</v>
      </c>
    </row>
    <row r="620">
      <c r="A620" s="1" t="n">
        <v>45070</v>
      </c>
      <c r="B620" s="1" t="n">
        <v>45117</v>
      </c>
      <c r="C620" t="s">
        <v>68</v>
      </c>
      <c r="D620" t="s">
        <v>69</v>
      </c>
      <c r="E620" t="s">
        <v>70</v>
      </c>
    </row>
    <row r="621">
      <c r="A621" s="1" t="n">
        <v>45071</v>
      </c>
      <c r="B621" s="1" t="n">
        <v>45081</v>
      </c>
      <c r="C621" t="s">
        <v>68</v>
      </c>
      <c r="D621" t="s">
        <v>69</v>
      </c>
      <c r="E621" t="s">
        <v>70</v>
      </c>
    </row>
    <row r="622">
      <c r="A622" s="1" t="n">
        <v>45071</v>
      </c>
      <c r="B622" s="1" t="n">
        <v>45081</v>
      </c>
      <c r="C622" t="s">
        <v>68</v>
      </c>
      <c r="D622" t="s">
        <v>69</v>
      </c>
      <c r="E622" t="s">
        <v>70</v>
      </c>
    </row>
    <row r="623">
      <c r="A623" s="1" t="n">
        <v>45071</v>
      </c>
      <c r="B623" s="1" t="n">
        <v>45081</v>
      </c>
      <c r="C623" t="s">
        <v>68</v>
      </c>
      <c r="D623" t="s">
        <v>69</v>
      </c>
      <c r="E623" t="s">
        <v>70</v>
      </c>
    </row>
    <row r="624">
      <c r="A624" s="1" t="n">
        <v>45071</v>
      </c>
      <c r="B624" s="1" t="n">
        <v>45081</v>
      </c>
      <c r="C624" t="s">
        <v>68</v>
      </c>
      <c r="D624" t="s">
        <v>69</v>
      </c>
      <c r="E624" t="s">
        <v>70</v>
      </c>
    </row>
    <row r="625">
      <c r="A625" s="1" t="n">
        <v>45071</v>
      </c>
      <c r="B625" s="1" t="n">
        <v>45121</v>
      </c>
      <c r="C625" t="s">
        <v>68</v>
      </c>
      <c r="D625" t="s">
        <v>69</v>
      </c>
      <c r="E625" t="s">
        <v>70</v>
      </c>
    </row>
    <row r="626">
      <c r="A626" s="1" t="n">
        <v>45071</v>
      </c>
      <c r="B626" s="1" t="n">
        <v>45121</v>
      </c>
      <c r="C626" t="s">
        <v>68</v>
      </c>
      <c r="D626" t="s">
        <v>69</v>
      </c>
      <c r="E626" t="s">
        <v>70</v>
      </c>
    </row>
    <row r="627">
      <c r="A627" s="1" t="n">
        <v>45071</v>
      </c>
      <c r="B627" s="1" t="n">
        <v>45151</v>
      </c>
      <c r="C627" t="s">
        <v>68</v>
      </c>
      <c r="D627" t="s">
        <v>69</v>
      </c>
      <c r="E627" t="s">
        <v>70</v>
      </c>
    </row>
    <row r="628">
      <c r="A628" s="1" t="n">
        <v>45072</v>
      </c>
      <c r="B628" s="1" t="n">
        <v>45081</v>
      </c>
      <c r="C628" t="s">
        <v>68</v>
      </c>
      <c r="D628" t="s">
        <v>69</v>
      </c>
      <c r="E628" t="s">
        <v>70</v>
      </c>
    </row>
    <row r="629">
      <c r="A629" s="1" t="n">
        <v>45072</v>
      </c>
      <c r="B629" s="1" t="n">
        <v>45081</v>
      </c>
      <c r="C629" t="s">
        <v>68</v>
      </c>
      <c r="D629" t="s">
        <v>69</v>
      </c>
      <c r="E629" t="s">
        <v>70</v>
      </c>
    </row>
    <row r="630">
      <c r="A630" s="1" t="n">
        <v>45076</v>
      </c>
      <c r="B630" s="1" t="n">
        <v>45076</v>
      </c>
      <c r="C630" t="s">
        <v>68</v>
      </c>
      <c r="D630" t="s">
        <v>69</v>
      </c>
      <c r="E630" t="s">
        <v>70</v>
      </c>
    </row>
    <row r="631">
      <c r="A631" s="1" t="n">
        <v>45076</v>
      </c>
      <c r="B631" s="1" t="n">
        <v>45076</v>
      </c>
      <c r="C631" t="s">
        <v>68</v>
      </c>
      <c r="D631" t="s">
        <v>69</v>
      </c>
      <c r="E631" t="s">
        <v>70</v>
      </c>
    </row>
    <row r="632">
      <c r="A632" s="1" t="n">
        <v>45076</v>
      </c>
      <c r="B632" s="1" t="n">
        <v>45078</v>
      </c>
      <c r="C632" t="s">
        <v>68</v>
      </c>
      <c r="D632" t="s">
        <v>69</v>
      </c>
      <c r="E632" t="s">
        <v>70</v>
      </c>
    </row>
    <row r="633">
      <c r="A633" s="1" t="n">
        <v>45076</v>
      </c>
      <c r="B633" s="1" t="n">
        <v>45078</v>
      </c>
      <c r="C633" t="s">
        <v>68</v>
      </c>
      <c r="D633" t="s">
        <v>69</v>
      </c>
      <c r="E633" t="s">
        <v>70</v>
      </c>
    </row>
    <row r="634">
      <c r="A634" s="1" t="n">
        <v>45076</v>
      </c>
      <c r="B634" s="1" t="n">
        <v>45078</v>
      </c>
      <c r="C634" t="s">
        <v>68</v>
      </c>
      <c r="D634" t="s">
        <v>69</v>
      </c>
      <c r="E634" t="s">
        <v>70</v>
      </c>
    </row>
    <row r="635">
      <c r="A635" s="1" t="n">
        <v>45076</v>
      </c>
      <c r="B635" s="1" t="n">
        <v>45082</v>
      </c>
      <c r="C635" t="s">
        <v>68</v>
      </c>
      <c r="D635" t="s">
        <v>69</v>
      </c>
      <c r="E635" t="s">
        <v>70</v>
      </c>
    </row>
    <row r="636">
      <c r="A636" s="1" t="n">
        <v>45076</v>
      </c>
      <c r="B636" s="1" t="n">
        <v>45120</v>
      </c>
      <c r="C636" t="s">
        <v>68</v>
      </c>
      <c r="D636" t="s">
        <v>69</v>
      </c>
      <c r="E636" t="s">
        <v>70</v>
      </c>
    </row>
    <row r="637">
      <c r="A637" s="1" t="n">
        <v>45078</v>
      </c>
      <c r="B637" s="1" t="n">
        <v>45082</v>
      </c>
      <c r="C637" t="s">
        <v>68</v>
      </c>
      <c r="D637" t="s">
        <v>69</v>
      </c>
      <c r="E637" t="s">
        <v>70</v>
      </c>
    </row>
    <row r="638">
      <c r="A638" s="1" t="n">
        <v>45078</v>
      </c>
      <c r="B638" s="1" t="n">
        <v>45101</v>
      </c>
      <c r="C638" t="s">
        <v>68</v>
      </c>
      <c r="D638" t="s">
        <v>69</v>
      </c>
      <c r="E638" t="s">
        <v>70</v>
      </c>
    </row>
    <row r="639">
      <c r="A639" s="1" t="n">
        <v>45078</v>
      </c>
      <c r="B639" s="1" t="n">
        <v>45104</v>
      </c>
      <c r="C639" t="s">
        <v>68</v>
      </c>
      <c r="D639" t="s">
        <v>69</v>
      </c>
      <c r="E639" t="s">
        <v>70</v>
      </c>
    </row>
    <row r="640">
      <c r="A640" s="1" t="n">
        <v>45078</v>
      </c>
      <c r="B640" s="1" t="n">
        <v>45104</v>
      </c>
      <c r="C640" t="s">
        <v>68</v>
      </c>
      <c r="D640" t="s">
        <v>69</v>
      </c>
      <c r="E640" t="s">
        <v>70</v>
      </c>
    </row>
    <row r="641">
      <c r="A641" s="1" t="n">
        <v>45078</v>
      </c>
      <c r="B641" s="1" t="n">
        <v>45117</v>
      </c>
      <c r="C641" t="s">
        <v>68</v>
      </c>
      <c r="D641" t="s">
        <v>69</v>
      </c>
      <c r="E641" t="s">
        <v>70</v>
      </c>
    </row>
    <row r="642">
      <c r="A642" s="1" t="n">
        <v>45078</v>
      </c>
      <c r="B642" s="1" t="n">
        <v>45118</v>
      </c>
      <c r="C642" t="s">
        <v>68</v>
      </c>
      <c r="D642" t="s">
        <v>69</v>
      </c>
      <c r="E642" t="s">
        <v>70</v>
      </c>
    </row>
    <row r="643">
      <c r="A643" s="1" t="n">
        <v>45078</v>
      </c>
      <c r="B643" s="1" t="n">
        <v>45138</v>
      </c>
      <c r="C643" t="s">
        <v>68</v>
      </c>
      <c r="D643" t="s">
        <v>69</v>
      </c>
      <c r="E643" t="s">
        <v>70</v>
      </c>
    </row>
    <row r="644">
      <c r="A644" s="1" t="n">
        <v>45079</v>
      </c>
      <c r="B644" s="1" t="n">
        <v>45102</v>
      </c>
      <c r="C644" t="s">
        <v>68</v>
      </c>
      <c r="D644" t="s">
        <v>69</v>
      </c>
      <c r="E644" t="s">
        <v>70</v>
      </c>
    </row>
    <row r="645">
      <c r="A645" s="1" t="n">
        <v>45079</v>
      </c>
      <c r="B645" s="1" t="n">
        <v>45117</v>
      </c>
      <c r="C645" t="s">
        <v>68</v>
      </c>
      <c r="D645" t="s">
        <v>69</v>
      </c>
      <c r="E645" t="s">
        <v>70</v>
      </c>
    </row>
    <row r="646">
      <c r="A646" s="1" t="n">
        <v>45079</v>
      </c>
      <c r="B646" s="1" t="n">
        <v>45117</v>
      </c>
      <c r="C646" t="s">
        <v>68</v>
      </c>
      <c r="D646" t="s">
        <v>69</v>
      </c>
      <c r="E646" t="s">
        <v>70</v>
      </c>
    </row>
    <row r="647">
      <c r="A647" s="1" t="n">
        <v>45082</v>
      </c>
      <c r="B647" s="1" t="n">
        <v>45093</v>
      </c>
      <c r="C647" t="s">
        <v>68</v>
      </c>
      <c r="D647" t="s">
        <v>69</v>
      </c>
      <c r="E647" t="s">
        <v>70</v>
      </c>
    </row>
    <row r="648">
      <c r="A648" s="1" t="n">
        <v>45082</v>
      </c>
      <c r="B648" s="1" t="n">
        <v>45093</v>
      </c>
      <c r="C648" t="s">
        <v>68</v>
      </c>
      <c r="D648" t="s">
        <v>69</v>
      </c>
      <c r="E648" t="s">
        <v>70</v>
      </c>
    </row>
    <row r="649">
      <c r="A649" s="1" t="n">
        <v>45082</v>
      </c>
      <c r="B649" s="1" t="n">
        <v>45096</v>
      </c>
      <c r="C649" t="s">
        <v>68</v>
      </c>
      <c r="D649" t="s">
        <v>69</v>
      </c>
      <c r="E649" t="s">
        <v>70</v>
      </c>
    </row>
    <row r="650">
      <c r="A650" s="1" t="n">
        <v>45082</v>
      </c>
      <c r="B650" s="1" t="n">
        <v>45103</v>
      </c>
      <c r="C650" t="s">
        <v>68</v>
      </c>
      <c r="D650" t="s">
        <v>69</v>
      </c>
      <c r="E650" t="s">
        <v>70</v>
      </c>
    </row>
    <row r="651">
      <c r="A651" s="1" t="n">
        <v>45082</v>
      </c>
      <c r="B651" s="1" t="n">
        <v>45105</v>
      </c>
      <c r="C651" t="s">
        <v>68</v>
      </c>
      <c r="D651" t="s">
        <v>69</v>
      </c>
      <c r="E651" t="s">
        <v>70</v>
      </c>
    </row>
    <row r="652">
      <c r="A652" s="1" t="n">
        <v>45082</v>
      </c>
      <c r="B652" s="1" t="n">
        <v>45105</v>
      </c>
      <c r="C652" t="s">
        <v>68</v>
      </c>
      <c r="D652" t="s">
        <v>69</v>
      </c>
      <c r="E652" t="s">
        <v>70</v>
      </c>
    </row>
    <row r="653">
      <c r="A653" s="1" t="n">
        <v>45082</v>
      </c>
      <c r="B653" s="1" t="n">
        <v>45106</v>
      </c>
      <c r="C653" t="s">
        <v>68</v>
      </c>
      <c r="D653" t="s">
        <v>69</v>
      </c>
      <c r="E653" t="s">
        <v>70</v>
      </c>
    </row>
    <row r="654">
      <c r="A654" s="1" t="n">
        <v>45082</v>
      </c>
      <c r="B654" s="1" t="n">
        <v>45106</v>
      </c>
      <c r="C654" t="s">
        <v>68</v>
      </c>
      <c r="D654" t="s">
        <v>69</v>
      </c>
      <c r="E654" t="s">
        <v>70</v>
      </c>
    </row>
    <row r="655">
      <c r="A655" s="1" t="n">
        <v>45082</v>
      </c>
      <c r="B655" s="1" t="n">
        <v>45107</v>
      </c>
      <c r="C655" t="s">
        <v>68</v>
      </c>
      <c r="D655" t="s">
        <v>69</v>
      </c>
      <c r="E655" t="s">
        <v>70</v>
      </c>
    </row>
    <row r="656">
      <c r="A656" s="1" t="n">
        <v>45082</v>
      </c>
      <c r="B656" s="1" t="n">
        <v>45108</v>
      </c>
      <c r="C656" t="s">
        <v>68</v>
      </c>
      <c r="D656" t="s">
        <v>69</v>
      </c>
      <c r="E656" t="s">
        <v>70</v>
      </c>
    </row>
    <row r="657">
      <c r="A657" s="1" t="n">
        <v>45082</v>
      </c>
      <c r="B657" s="1" t="n">
        <v>45115</v>
      </c>
      <c r="C657" t="s">
        <v>68</v>
      </c>
      <c r="D657" t="s">
        <v>69</v>
      </c>
      <c r="E657" t="s">
        <v>70</v>
      </c>
    </row>
    <row r="658">
      <c r="A658" s="1" t="n">
        <v>45084</v>
      </c>
      <c r="B658" s="1" t="n">
        <v>45089</v>
      </c>
      <c r="C658" t="s">
        <v>68</v>
      </c>
      <c r="D658" t="s">
        <v>69</v>
      </c>
      <c r="E658" t="s">
        <v>70</v>
      </c>
    </row>
    <row r="659">
      <c r="A659" s="1" t="n">
        <v>45084</v>
      </c>
      <c r="B659" s="1" t="n">
        <v>45091</v>
      </c>
      <c r="C659" t="s">
        <v>68</v>
      </c>
      <c r="D659" t="s">
        <v>69</v>
      </c>
      <c r="E659" t="s">
        <v>70</v>
      </c>
    </row>
    <row r="660">
      <c r="A660" s="1" t="n">
        <v>45084</v>
      </c>
      <c r="B660" s="1" t="n">
        <v>45092</v>
      </c>
      <c r="C660" t="s">
        <v>68</v>
      </c>
      <c r="D660" t="s">
        <v>69</v>
      </c>
      <c r="E660" t="s">
        <v>70</v>
      </c>
    </row>
    <row r="661">
      <c r="A661" s="1" t="n">
        <v>45084</v>
      </c>
      <c r="B661" s="1" t="n">
        <v>45099</v>
      </c>
      <c r="C661" t="s">
        <v>68</v>
      </c>
      <c r="D661" t="s">
        <v>69</v>
      </c>
      <c r="E661" t="s">
        <v>70</v>
      </c>
    </row>
    <row r="662">
      <c r="A662" s="1" t="n">
        <v>45084</v>
      </c>
      <c r="B662" s="1" t="n">
        <v>45099</v>
      </c>
      <c r="C662" t="s">
        <v>68</v>
      </c>
      <c r="D662" t="s">
        <v>69</v>
      </c>
      <c r="E662" t="s">
        <v>70</v>
      </c>
    </row>
    <row r="663">
      <c r="A663" s="1" t="n">
        <v>45084</v>
      </c>
      <c r="B663" s="1" t="n">
        <v>45100</v>
      </c>
      <c r="C663" t="s">
        <v>68</v>
      </c>
      <c r="D663" t="s">
        <v>69</v>
      </c>
      <c r="E663" t="s">
        <v>70</v>
      </c>
    </row>
    <row r="664">
      <c r="A664" s="1" t="n">
        <v>45084</v>
      </c>
      <c r="B664" s="1" t="n">
        <v>45100</v>
      </c>
      <c r="C664" t="s">
        <v>68</v>
      </c>
      <c r="D664" t="s">
        <v>69</v>
      </c>
      <c r="E664" t="s">
        <v>70</v>
      </c>
    </row>
    <row r="665">
      <c r="A665" s="1" t="n">
        <v>45084</v>
      </c>
      <c r="B665" s="1" t="n">
        <v>45106</v>
      </c>
      <c r="C665" t="s">
        <v>68</v>
      </c>
      <c r="D665" t="s">
        <v>69</v>
      </c>
      <c r="E665" t="s">
        <v>70</v>
      </c>
    </row>
    <row r="666">
      <c r="A666" s="1" t="n">
        <v>45084</v>
      </c>
      <c r="B666" s="1" t="n">
        <v>45115</v>
      </c>
      <c r="C666" t="s">
        <v>68</v>
      </c>
      <c r="D666" t="s">
        <v>69</v>
      </c>
      <c r="E666" t="s">
        <v>70</v>
      </c>
    </row>
    <row r="667">
      <c r="A667" s="1" t="n">
        <v>45085</v>
      </c>
      <c r="B667" s="1" t="n">
        <v>45097</v>
      </c>
      <c r="C667" t="s">
        <v>68</v>
      </c>
      <c r="D667" t="s">
        <v>69</v>
      </c>
      <c r="E667" t="s">
        <v>70</v>
      </c>
    </row>
    <row r="668">
      <c r="A668" s="1" t="n">
        <v>45085</v>
      </c>
      <c r="B668" s="1" t="n">
        <v>45106</v>
      </c>
      <c r="C668" t="s">
        <v>68</v>
      </c>
      <c r="D668" t="s">
        <v>69</v>
      </c>
      <c r="E668" t="s">
        <v>70</v>
      </c>
    </row>
    <row r="669">
      <c r="A669" s="1" t="n">
        <v>45085</v>
      </c>
      <c r="B669" s="1" t="n">
        <v>45106</v>
      </c>
      <c r="C669" t="s">
        <v>68</v>
      </c>
      <c r="D669" t="s">
        <v>69</v>
      </c>
      <c r="E669" t="s">
        <v>70</v>
      </c>
    </row>
    <row r="670">
      <c r="A670" s="1" t="n">
        <v>45085</v>
      </c>
      <c r="B670" s="1" t="n">
        <v>45107</v>
      </c>
      <c r="C670" t="s">
        <v>68</v>
      </c>
      <c r="D670" t="s">
        <v>69</v>
      </c>
      <c r="E670" t="s">
        <v>70</v>
      </c>
    </row>
    <row r="671">
      <c r="A671" s="1" t="n">
        <v>45085</v>
      </c>
      <c r="B671" s="1" t="n">
        <v>45107</v>
      </c>
      <c r="C671" t="s">
        <v>68</v>
      </c>
      <c r="D671" t="s">
        <v>69</v>
      </c>
      <c r="E671" t="s">
        <v>70</v>
      </c>
    </row>
    <row r="672">
      <c r="A672" s="1" t="n">
        <v>45090</v>
      </c>
      <c r="B672" s="1" t="n">
        <v>45102</v>
      </c>
      <c r="C672" t="s">
        <v>68</v>
      </c>
      <c r="D672" t="s">
        <v>69</v>
      </c>
      <c r="E672" t="s">
        <v>70</v>
      </c>
    </row>
    <row r="673">
      <c r="A673" s="1" t="n">
        <v>45090</v>
      </c>
      <c r="B673" s="1" t="n">
        <v>45106</v>
      </c>
      <c r="C673" t="s">
        <v>68</v>
      </c>
      <c r="D673" t="s">
        <v>69</v>
      </c>
      <c r="E673" t="s">
        <v>70</v>
      </c>
    </row>
    <row r="674">
      <c r="A674" s="1" t="n">
        <v>45090</v>
      </c>
      <c r="B674" s="1" t="n">
        <v>45107</v>
      </c>
      <c r="C674" t="s">
        <v>68</v>
      </c>
      <c r="D674" t="s">
        <v>69</v>
      </c>
      <c r="E674" t="s">
        <v>70</v>
      </c>
    </row>
    <row r="675">
      <c r="A675" s="1" t="n">
        <v>45090</v>
      </c>
      <c r="B675" s="1" t="n">
        <v>45107</v>
      </c>
      <c r="C675" t="s">
        <v>68</v>
      </c>
      <c r="D675" t="s">
        <v>69</v>
      </c>
      <c r="E675" t="s">
        <v>70</v>
      </c>
    </row>
    <row r="676">
      <c r="A676" s="1" t="n">
        <v>45090</v>
      </c>
      <c r="B676" s="1" t="n">
        <v>45107</v>
      </c>
      <c r="C676" t="s">
        <v>68</v>
      </c>
      <c r="D676" t="s">
        <v>69</v>
      </c>
      <c r="E676" t="s">
        <v>70</v>
      </c>
    </row>
    <row r="677">
      <c r="A677" s="1" t="n">
        <v>45090</v>
      </c>
      <c r="B677" s="1" t="n">
        <v>45107</v>
      </c>
      <c r="C677" t="s">
        <v>68</v>
      </c>
      <c r="D677" t="s">
        <v>69</v>
      </c>
      <c r="E677" t="s">
        <v>70</v>
      </c>
    </row>
    <row r="678">
      <c r="A678" s="1" t="n">
        <v>45090</v>
      </c>
      <c r="B678" s="1" t="n">
        <v>45110</v>
      </c>
      <c r="C678" t="s">
        <v>68</v>
      </c>
      <c r="D678" t="s">
        <v>69</v>
      </c>
      <c r="E678" t="s">
        <v>70</v>
      </c>
    </row>
    <row r="679">
      <c r="A679" s="1" t="n">
        <v>45090</v>
      </c>
      <c r="B679" s="1" t="n">
        <v>45110</v>
      </c>
      <c r="C679" t="s">
        <v>68</v>
      </c>
      <c r="D679" t="s">
        <v>69</v>
      </c>
      <c r="E679" t="s">
        <v>70</v>
      </c>
    </row>
    <row r="680">
      <c r="A680" s="1" t="n">
        <v>45090</v>
      </c>
      <c r="B680" s="1" t="n">
        <v>45110</v>
      </c>
      <c r="C680" t="s">
        <v>68</v>
      </c>
      <c r="D680" t="s">
        <v>69</v>
      </c>
      <c r="E680" t="s">
        <v>70</v>
      </c>
    </row>
    <row r="681">
      <c r="A681" s="1" t="n">
        <v>45090</v>
      </c>
      <c r="B681" s="1" t="n">
        <v>45111</v>
      </c>
      <c r="C681" t="s">
        <v>68</v>
      </c>
      <c r="D681" t="s">
        <v>69</v>
      </c>
      <c r="E681" t="s">
        <v>70</v>
      </c>
    </row>
    <row r="682">
      <c r="A682" s="1" t="n">
        <v>45090</v>
      </c>
      <c r="B682" s="1" t="n">
        <v>45119</v>
      </c>
      <c r="C682" t="s">
        <v>68</v>
      </c>
      <c r="D682" t="s">
        <v>69</v>
      </c>
      <c r="E682" t="s">
        <v>70</v>
      </c>
    </row>
    <row r="683">
      <c r="A683" s="1" t="n">
        <v>45090</v>
      </c>
      <c r="B683" s="1" t="n">
        <v>45129</v>
      </c>
      <c r="C683" t="s">
        <v>68</v>
      </c>
      <c r="D683" t="s">
        <v>69</v>
      </c>
      <c r="E683" t="s">
        <v>70</v>
      </c>
    </row>
    <row r="684">
      <c r="A684" s="1" t="n">
        <v>45090</v>
      </c>
      <c r="B684" s="1" t="n">
        <v>45144</v>
      </c>
      <c r="C684" t="s">
        <v>68</v>
      </c>
      <c r="D684" t="s">
        <v>69</v>
      </c>
      <c r="E684" t="s">
        <v>70</v>
      </c>
    </row>
    <row r="685">
      <c r="A685" s="1" t="n">
        <v>45090</v>
      </c>
      <c r="B685" s="1" t="n">
        <v>45146</v>
      </c>
      <c r="C685" t="s">
        <v>68</v>
      </c>
      <c r="D685" t="s">
        <v>69</v>
      </c>
      <c r="E685" t="s">
        <v>70</v>
      </c>
    </row>
    <row r="686">
      <c r="A686" s="1" t="n">
        <v>45090</v>
      </c>
      <c r="B686" s="1" t="n">
        <v>45148</v>
      </c>
      <c r="C686" t="s">
        <v>68</v>
      </c>
      <c r="D686" t="s">
        <v>69</v>
      </c>
      <c r="E686" t="s">
        <v>70</v>
      </c>
    </row>
    <row r="687">
      <c r="A687" s="1" t="n">
        <v>45093</v>
      </c>
      <c r="B687" s="1" t="n">
        <v>45144</v>
      </c>
      <c r="C687" t="s">
        <v>68</v>
      </c>
      <c r="D687" t="s">
        <v>69</v>
      </c>
      <c r="E687" t="s">
        <v>70</v>
      </c>
    </row>
    <row r="688">
      <c r="A688" s="1" t="n">
        <v>45093</v>
      </c>
      <c r="B688" s="1" t="n">
        <v>45115</v>
      </c>
      <c r="C688" t="s">
        <v>68</v>
      </c>
      <c r="D688" t="s">
        <v>69</v>
      </c>
      <c r="E688" t="s">
        <v>70</v>
      </c>
    </row>
    <row r="689">
      <c r="A689" s="1" t="n">
        <v>45093</v>
      </c>
      <c r="B689" s="1" t="n">
        <v>45117</v>
      </c>
      <c r="C689" t="s">
        <v>68</v>
      </c>
      <c r="D689" t="s">
        <v>69</v>
      </c>
      <c r="E689" t="s">
        <v>70</v>
      </c>
    </row>
    <row r="690">
      <c r="A690" s="1" t="n">
        <v>45094</v>
      </c>
      <c r="B690" s="1" t="n">
        <v>45099</v>
      </c>
      <c r="C690" t="s">
        <v>68</v>
      </c>
      <c r="D690" t="s">
        <v>69</v>
      </c>
      <c r="E690" t="s">
        <v>70</v>
      </c>
    </row>
    <row r="691">
      <c r="A691" s="1" t="n">
        <v>45094</v>
      </c>
      <c r="B691" s="1" t="n">
        <v>45099</v>
      </c>
      <c r="C691" t="s">
        <v>68</v>
      </c>
      <c r="D691" t="s">
        <v>69</v>
      </c>
      <c r="E691" t="s">
        <v>70</v>
      </c>
    </row>
    <row r="692">
      <c r="A692" s="1" t="n">
        <v>45094</v>
      </c>
      <c r="B692" s="1" t="n">
        <v>45100</v>
      </c>
      <c r="C692" t="s">
        <v>68</v>
      </c>
      <c r="D692" t="s">
        <v>69</v>
      </c>
      <c r="E692" t="s">
        <v>70</v>
      </c>
    </row>
    <row r="693">
      <c r="A693" s="1" t="n">
        <v>45094</v>
      </c>
      <c r="B693" s="1" t="n">
        <v>45102</v>
      </c>
      <c r="C693" t="s">
        <v>68</v>
      </c>
      <c r="D693" t="s">
        <v>69</v>
      </c>
      <c r="E693" t="s">
        <v>70</v>
      </c>
    </row>
    <row r="694">
      <c r="A694" s="1" t="n">
        <v>45094</v>
      </c>
      <c r="B694" s="1" t="n">
        <v>45106</v>
      </c>
      <c r="C694" t="s">
        <v>68</v>
      </c>
      <c r="D694" t="s">
        <v>69</v>
      </c>
      <c r="E694" t="s">
        <v>70</v>
      </c>
    </row>
    <row r="695">
      <c r="A695" s="1" t="n">
        <v>45094</v>
      </c>
      <c r="B695" s="1" t="n">
        <v>45106</v>
      </c>
      <c r="C695" t="s">
        <v>68</v>
      </c>
      <c r="D695" t="s">
        <v>69</v>
      </c>
      <c r="E695" t="s">
        <v>70</v>
      </c>
    </row>
    <row r="696">
      <c r="A696" s="1" t="n">
        <v>45094</v>
      </c>
      <c r="B696" s="1" t="n">
        <v>45107</v>
      </c>
      <c r="C696" t="s">
        <v>68</v>
      </c>
      <c r="D696" t="s">
        <v>69</v>
      </c>
      <c r="E696" t="s">
        <v>70</v>
      </c>
    </row>
    <row r="697">
      <c r="A697" s="1" t="n">
        <v>45094</v>
      </c>
      <c r="B697" s="1" t="n">
        <v>45107</v>
      </c>
      <c r="C697" t="s">
        <v>68</v>
      </c>
      <c r="D697" t="s">
        <v>69</v>
      </c>
      <c r="E697" t="s">
        <v>70</v>
      </c>
    </row>
    <row r="698">
      <c r="A698" s="1" t="n">
        <v>45094</v>
      </c>
      <c r="B698" s="1" t="n">
        <v>45107</v>
      </c>
      <c r="C698" t="s">
        <v>68</v>
      </c>
      <c r="D698" t="s">
        <v>69</v>
      </c>
      <c r="E698" t="s">
        <v>70</v>
      </c>
    </row>
    <row r="699">
      <c r="A699" s="1" t="n">
        <v>45094</v>
      </c>
      <c r="B699" s="1" t="n">
        <v>45107</v>
      </c>
      <c r="C699" t="s">
        <v>68</v>
      </c>
      <c r="D699" t="s">
        <v>69</v>
      </c>
      <c r="E699" t="s">
        <v>70</v>
      </c>
    </row>
    <row r="700">
      <c r="A700" s="1" t="n">
        <v>45094</v>
      </c>
      <c r="B700" s="1" t="n">
        <v>45110</v>
      </c>
      <c r="C700" t="s">
        <v>68</v>
      </c>
      <c r="D700" t="s">
        <v>69</v>
      </c>
      <c r="E700" t="s">
        <v>70</v>
      </c>
    </row>
    <row r="701">
      <c r="A701" s="1" t="n">
        <v>45094</v>
      </c>
      <c r="B701" s="1" t="n">
        <v>45110</v>
      </c>
      <c r="C701" t="s">
        <v>68</v>
      </c>
      <c r="D701" t="s">
        <v>69</v>
      </c>
      <c r="E701" t="s">
        <v>70</v>
      </c>
    </row>
    <row r="702">
      <c r="A702" s="1" t="n">
        <v>45094</v>
      </c>
      <c r="B702" s="1" t="n">
        <v>45110</v>
      </c>
      <c r="C702" t="s">
        <v>68</v>
      </c>
      <c r="D702" t="s">
        <v>69</v>
      </c>
      <c r="E702" t="s">
        <v>70</v>
      </c>
    </row>
    <row r="703">
      <c r="A703" s="1" t="n">
        <v>45094</v>
      </c>
      <c r="B703" s="1" t="n">
        <v>45111</v>
      </c>
      <c r="C703" t="s">
        <v>68</v>
      </c>
      <c r="D703" t="s">
        <v>69</v>
      </c>
      <c r="E703" t="s">
        <v>70</v>
      </c>
    </row>
    <row r="704">
      <c r="A704" s="1" t="n">
        <v>45094</v>
      </c>
      <c r="B704" s="1" t="n">
        <v>45112</v>
      </c>
      <c r="C704" t="s">
        <v>68</v>
      </c>
      <c r="D704" t="s">
        <v>69</v>
      </c>
      <c r="E704" t="s">
        <v>70</v>
      </c>
    </row>
    <row r="705">
      <c r="A705" s="1" t="n">
        <v>45094</v>
      </c>
      <c r="B705" s="1" t="n">
        <v>45115</v>
      </c>
      <c r="C705" t="s">
        <v>68</v>
      </c>
      <c r="D705" t="s">
        <v>69</v>
      </c>
      <c r="E705" t="s">
        <v>70</v>
      </c>
    </row>
    <row r="706">
      <c r="A706" s="1" t="n">
        <v>45094</v>
      </c>
      <c r="B706" s="1" t="n">
        <v>45115</v>
      </c>
      <c r="C706" t="s">
        <v>68</v>
      </c>
      <c r="D706" t="s">
        <v>69</v>
      </c>
      <c r="E706" t="s">
        <v>70</v>
      </c>
    </row>
    <row r="707">
      <c r="A707" s="1" t="n">
        <v>45094</v>
      </c>
      <c r="B707" s="1" t="n">
        <v>45144</v>
      </c>
      <c r="C707" t="s">
        <v>68</v>
      </c>
      <c r="D707" t="s">
        <v>69</v>
      </c>
      <c r="E707" t="s">
        <v>70</v>
      </c>
    </row>
    <row r="708">
      <c r="A708" s="1" t="n">
        <v>45094</v>
      </c>
      <c r="B708" s="1" t="n">
        <v>45144</v>
      </c>
      <c r="C708" t="s">
        <v>68</v>
      </c>
      <c r="D708" t="s">
        <v>69</v>
      </c>
      <c r="E708" t="s">
        <v>70</v>
      </c>
    </row>
    <row r="709">
      <c r="A709" s="1" t="n">
        <v>45094</v>
      </c>
      <c r="B709" s="1" t="n">
        <v>45146</v>
      </c>
      <c r="C709" t="s">
        <v>68</v>
      </c>
      <c r="D709" t="s">
        <v>69</v>
      </c>
      <c r="E709" t="s">
        <v>70</v>
      </c>
    </row>
    <row r="710">
      <c r="A710" s="1" t="n">
        <v>45094</v>
      </c>
      <c r="B710" s="1" t="n">
        <v>45146</v>
      </c>
      <c r="C710" t="s">
        <v>68</v>
      </c>
      <c r="D710" t="s">
        <v>69</v>
      </c>
      <c r="E710" t="s">
        <v>70</v>
      </c>
    </row>
    <row r="711">
      <c r="A711" s="1" t="n">
        <v>45094</v>
      </c>
      <c r="B711" s="1" t="n">
        <v>45146</v>
      </c>
      <c r="C711" t="s">
        <v>68</v>
      </c>
      <c r="D711" t="s">
        <v>69</v>
      </c>
      <c r="E711" t="s">
        <v>70</v>
      </c>
    </row>
    <row r="712">
      <c r="A712" s="1" t="n">
        <v>45094</v>
      </c>
      <c r="B712" s="1" t="n">
        <v>45148</v>
      </c>
      <c r="C712" t="s">
        <v>68</v>
      </c>
      <c r="D712" t="s">
        <v>69</v>
      </c>
      <c r="E712" t="s">
        <v>70</v>
      </c>
    </row>
    <row r="713">
      <c r="A713" s="1" t="n">
        <v>45102</v>
      </c>
      <c r="B713" s="1" t="n">
        <v>45105</v>
      </c>
      <c r="C713" t="s">
        <v>68</v>
      </c>
      <c r="D713" t="s">
        <v>69</v>
      </c>
      <c r="E713" t="s">
        <v>70</v>
      </c>
    </row>
    <row r="714">
      <c r="A714" s="1" t="n">
        <v>45102</v>
      </c>
      <c r="B714" s="1" t="n">
        <v>45105</v>
      </c>
      <c r="C714" t="s">
        <v>68</v>
      </c>
      <c r="D714" t="s">
        <v>69</v>
      </c>
      <c r="E714" t="s">
        <v>70</v>
      </c>
    </row>
    <row r="715">
      <c r="A715" s="1" t="n">
        <v>45102</v>
      </c>
      <c r="B715" s="1" t="n">
        <v>45105</v>
      </c>
      <c r="C715" t="s">
        <v>68</v>
      </c>
      <c r="D715" t="s">
        <v>69</v>
      </c>
      <c r="E715" t="s">
        <v>70</v>
      </c>
    </row>
    <row r="716">
      <c r="A716" s="1" t="n">
        <v>45102</v>
      </c>
      <c r="B716" s="1" t="n">
        <v>45105</v>
      </c>
      <c r="C716" t="s">
        <v>68</v>
      </c>
      <c r="D716" t="s">
        <v>69</v>
      </c>
      <c r="E716" t="s">
        <v>70</v>
      </c>
    </row>
    <row r="717">
      <c r="A717" s="1" t="n">
        <v>45102</v>
      </c>
      <c r="B717" s="1" t="n">
        <v>45105</v>
      </c>
      <c r="C717" t="s">
        <v>68</v>
      </c>
      <c r="D717" t="s">
        <v>69</v>
      </c>
      <c r="E717" t="s">
        <v>70</v>
      </c>
    </row>
    <row r="718">
      <c r="A718" s="1" t="n">
        <v>45102</v>
      </c>
      <c r="B718" s="1" t="n">
        <v>45105</v>
      </c>
      <c r="C718" t="s">
        <v>68</v>
      </c>
      <c r="D718" t="s">
        <v>69</v>
      </c>
      <c r="E718" t="s">
        <v>70</v>
      </c>
    </row>
    <row r="719">
      <c r="A719" s="1" t="n">
        <v>45102</v>
      </c>
      <c r="B719" s="1" t="n">
        <v>45106</v>
      </c>
      <c r="C719" t="s">
        <v>68</v>
      </c>
      <c r="D719" t="s">
        <v>69</v>
      </c>
      <c r="E719" t="s">
        <v>70</v>
      </c>
    </row>
    <row r="720">
      <c r="A720" s="1" t="n">
        <v>45102</v>
      </c>
      <c r="B720" s="1" t="n">
        <v>45106</v>
      </c>
      <c r="C720" t="s">
        <v>68</v>
      </c>
      <c r="D720" t="s">
        <v>69</v>
      </c>
      <c r="E720" t="s">
        <v>70</v>
      </c>
    </row>
    <row r="721">
      <c r="A721" s="1" t="n">
        <v>45102</v>
      </c>
      <c r="B721" s="1" t="n">
        <v>45106</v>
      </c>
      <c r="C721" t="s">
        <v>68</v>
      </c>
      <c r="D721" t="s">
        <v>69</v>
      </c>
      <c r="E721" t="s">
        <v>70</v>
      </c>
    </row>
    <row r="722">
      <c r="A722" s="1" t="n">
        <v>45102</v>
      </c>
      <c r="B722" s="1" t="n">
        <v>45106</v>
      </c>
      <c r="C722" t="s">
        <v>68</v>
      </c>
      <c r="D722" t="s">
        <v>69</v>
      </c>
      <c r="E722" t="s">
        <v>70</v>
      </c>
    </row>
    <row r="723">
      <c r="A723" s="1" t="n">
        <v>45102</v>
      </c>
      <c r="B723" s="1" t="n">
        <v>45110</v>
      </c>
      <c r="C723" t="s">
        <v>68</v>
      </c>
      <c r="D723" t="s">
        <v>69</v>
      </c>
      <c r="E723" t="s">
        <v>70</v>
      </c>
    </row>
    <row r="724">
      <c r="A724" s="1" t="n">
        <v>45102</v>
      </c>
      <c r="B724" s="1" t="n">
        <v>45110</v>
      </c>
      <c r="C724" t="s">
        <v>68</v>
      </c>
      <c r="D724" t="s">
        <v>69</v>
      </c>
      <c r="E724" t="s">
        <v>70</v>
      </c>
    </row>
    <row r="725">
      <c r="A725" s="1" t="n">
        <v>45102</v>
      </c>
      <c r="B725" s="1" t="n">
        <v>45110</v>
      </c>
      <c r="C725" t="s">
        <v>68</v>
      </c>
      <c r="D725" t="s">
        <v>69</v>
      </c>
      <c r="E725" t="s">
        <v>70</v>
      </c>
    </row>
    <row r="726">
      <c r="A726" s="1" t="n">
        <v>45102</v>
      </c>
      <c r="B726" s="1" t="n">
        <v>45111</v>
      </c>
      <c r="C726" t="s">
        <v>68</v>
      </c>
      <c r="D726" t="s">
        <v>69</v>
      </c>
      <c r="E726" t="s">
        <v>70</v>
      </c>
    </row>
    <row r="727">
      <c r="A727" s="1" t="n">
        <v>45102</v>
      </c>
      <c r="B727" s="1" t="n">
        <v>45111</v>
      </c>
      <c r="C727" t="s">
        <v>68</v>
      </c>
      <c r="D727" t="s">
        <v>69</v>
      </c>
      <c r="E727" t="s">
        <v>70</v>
      </c>
    </row>
    <row r="728">
      <c r="A728" s="1" t="n">
        <v>45102</v>
      </c>
      <c r="B728" s="1" t="n">
        <v>45112</v>
      </c>
      <c r="C728" t="s">
        <v>68</v>
      </c>
      <c r="D728" t="s">
        <v>69</v>
      </c>
      <c r="E728" t="s">
        <v>70</v>
      </c>
    </row>
    <row r="729">
      <c r="A729" s="1" t="n">
        <v>45102</v>
      </c>
      <c r="B729" s="1" t="n">
        <v>45112</v>
      </c>
      <c r="C729" t="s">
        <v>68</v>
      </c>
      <c r="D729" t="s">
        <v>69</v>
      </c>
      <c r="E729" t="s">
        <v>70</v>
      </c>
    </row>
    <row r="730">
      <c r="A730" s="1" t="n">
        <v>45102</v>
      </c>
      <c r="B730" s="1" t="n">
        <v>45112</v>
      </c>
      <c r="C730" t="s">
        <v>68</v>
      </c>
      <c r="D730" t="s">
        <v>69</v>
      </c>
      <c r="E730" t="s">
        <v>70</v>
      </c>
    </row>
    <row r="731">
      <c r="A731" s="1" t="n">
        <v>45102</v>
      </c>
      <c r="B731" s="1" t="n">
        <v>45113</v>
      </c>
      <c r="C731" t="s">
        <v>68</v>
      </c>
      <c r="D731" t="s">
        <v>69</v>
      </c>
      <c r="E731" t="s">
        <v>70</v>
      </c>
    </row>
    <row r="732">
      <c r="A732" s="1" t="n">
        <v>45102</v>
      </c>
      <c r="B732" s="1" t="n">
        <v>45113</v>
      </c>
      <c r="C732" t="s">
        <v>68</v>
      </c>
      <c r="D732" t="s">
        <v>69</v>
      </c>
      <c r="E732" t="s">
        <v>70</v>
      </c>
    </row>
    <row r="733">
      <c r="A733" s="1" t="n">
        <v>45102</v>
      </c>
      <c r="B733" s="1" t="n">
        <v>45113</v>
      </c>
      <c r="C733" t="s">
        <v>68</v>
      </c>
      <c r="D733" t="s">
        <v>69</v>
      </c>
      <c r="E733" t="s">
        <v>70</v>
      </c>
    </row>
    <row r="734">
      <c r="A734" s="1" t="n">
        <v>45102</v>
      </c>
      <c r="B734" s="1" t="n">
        <v>45114</v>
      </c>
      <c r="C734" t="s">
        <v>68</v>
      </c>
      <c r="D734" t="s">
        <v>69</v>
      </c>
      <c r="E734" t="s">
        <v>70</v>
      </c>
    </row>
    <row r="735">
      <c r="A735" s="1" t="n">
        <v>45102</v>
      </c>
      <c r="B735" s="1" t="n">
        <v>45115</v>
      </c>
      <c r="C735" t="s">
        <v>68</v>
      </c>
      <c r="D735" t="s">
        <v>69</v>
      </c>
      <c r="E735" t="s">
        <v>70</v>
      </c>
    </row>
    <row r="736">
      <c r="A736" s="1" t="n">
        <v>45102</v>
      </c>
      <c r="B736" s="1" t="n">
        <v>45115</v>
      </c>
      <c r="C736" t="s">
        <v>68</v>
      </c>
      <c r="D736" t="s">
        <v>69</v>
      </c>
      <c r="E736" t="s">
        <v>70</v>
      </c>
    </row>
    <row r="737">
      <c r="A737" s="1" t="n">
        <v>45102</v>
      </c>
      <c r="B737" s="1" t="n">
        <v>45119</v>
      </c>
      <c r="C737" t="s">
        <v>68</v>
      </c>
      <c r="D737" t="s">
        <v>69</v>
      </c>
      <c r="E737" t="s">
        <v>70</v>
      </c>
    </row>
    <row r="738">
      <c r="A738" s="1" t="n">
        <v>45102</v>
      </c>
      <c r="B738" s="1" t="n">
        <v>45145</v>
      </c>
      <c r="C738" t="s">
        <v>68</v>
      </c>
      <c r="D738" t="s">
        <v>69</v>
      </c>
      <c r="E738" t="s">
        <v>70</v>
      </c>
    </row>
    <row r="739">
      <c r="A739" s="1" t="n">
        <v>45102</v>
      </c>
      <c r="B739" s="1" t="n">
        <v>45146</v>
      </c>
      <c r="C739" t="s">
        <v>68</v>
      </c>
      <c r="D739" t="s">
        <v>69</v>
      </c>
      <c r="E739" t="s">
        <v>70</v>
      </c>
    </row>
    <row r="740">
      <c r="A740" s="1" t="n">
        <v>45102</v>
      </c>
      <c r="B740" s="1" t="n">
        <v>45146</v>
      </c>
      <c r="C740" t="s">
        <v>68</v>
      </c>
      <c r="D740" t="s">
        <v>69</v>
      </c>
      <c r="E740" t="s">
        <v>70</v>
      </c>
    </row>
    <row r="741">
      <c r="A741" s="1" t="n">
        <v>45102</v>
      </c>
      <c r="B741" s="1" t="n">
        <v>45148</v>
      </c>
      <c r="C741" t="s">
        <v>68</v>
      </c>
      <c r="D741" t="s">
        <v>69</v>
      </c>
      <c r="E741" t="s">
        <v>70</v>
      </c>
    </row>
    <row r="742">
      <c r="A742" s="1" t="n">
        <v>45103</v>
      </c>
      <c r="B742" s="1" t="n">
        <v>45155</v>
      </c>
      <c r="C742" t="s">
        <v>68</v>
      </c>
      <c r="D742" t="s">
        <v>69</v>
      </c>
      <c r="E742" t="s">
        <v>70</v>
      </c>
    </row>
    <row r="743">
      <c r="A743" s="1" t="n">
        <v>45104</v>
      </c>
      <c r="B743" s="1" t="n">
        <v>45105</v>
      </c>
      <c r="C743" t="s">
        <v>68</v>
      </c>
      <c r="D743" t="s">
        <v>69</v>
      </c>
      <c r="E743" t="s">
        <v>70</v>
      </c>
    </row>
    <row r="744">
      <c r="A744" s="1" t="n">
        <v>45104</v>
      </c>
      <c r="B744" s="1" t="n">
        <v>45111</v>
      </c>
      <c r="C744" t="s">
        <v>68</v>
      </c>
      <c r="D744" t="s">
        <v>69</v>
      </c>
      <c r="E744" t="s">
        <v>70</v>
      </c>
    </row>
    <row r="745">
      <c r="A745" s="1" t="n">
        <v>45104</v>
      </c>
      <c r="B745" s="1" t="n">
        <v>45114</v>
      </c>
      <c r="C745" t="s">
        <v>68</v>
      </c>
      <c r="D745" t="s">
        <v>69</v>
      </c>
      <c r="E745" t="s">
        <v>70</v>
      </c>
    </row>
    <row r="746">
      <c r="A746" s="1" t="n">
        <v>45104</v>
      </c>
      <c r="B746" s="1" t="n">
        <v>45116</v>
      </c>
      <c r="C746" t="s">
        <v>68</v>
      </c>
      <c r="D746" t="s">
        <v>69</v>
      </c>
      <c r="E746" t="s">
        <v>70</v>
      </c>
    </row>
    <row r="747">
      <c r="A747" s="1" t="n">
        <v>45104</v>
      </c>
      <c r="B747" s="1" t="n">
        <v>45116</v>
      </c>
      <c r="C747" t="s">
        <v>68</v>
      </c>
      <c r="D747" t="s">
        <v>69</v>
      </c>
      <c r="E747" t="s">
        <v>70</v>
      </c>
    </row>
    <row r="748">
      <c r="A748" s="1" t="n">
        <v>45104</v>
      </c>
      <c r="B748" s="1" t="n">
        <v>45122</v>
      </c>
      <c r="C748" t="s">
        <v>68</v>
      </c>
      <c r="D748" t="s">
        <v>69</v>
      </c>
      <c r="E748" t="s">
        <v>70</v>
      </c>
    </row>
    <row r="749">
      <c r="A749" s="1" t="n">
        <v>45104</v>
      </c>
      <c r="B749" s="1" t="n">
        <v>45123</v>
      </c>
      <c r="C749" t="s">
        <v>68</v>
      </c>
      <c r="D749" t="s">
        <v>69</v>
      </c>
      <c r="E749" t="s">
        <v>70</v>
      </c>
    </row>
    <row r="750">
      <c r="A750" s="1" t="n">
        <v>45104</v>
      </c>
      <c r="B750" s="1" t="n">
        <v>45129</v>
      </c>
      <c r="C750" t="s">
        <v>68</v>
      </c>
      <c r="D750" t="s">
        <v>69</v>
      </c>
      <c r="E750" t="s">
        <v>70</v>
      </c>
    </row>
    <row r="751">
      <c r="A751" s="1" t="n">
        <v>45104</v>
      </c>
      <c r="B751" s="1" t="n">
        <v>45155</v>
      </c>
      <c r="C751" t="s">
        <v>68</v>
      </c>
      <c r="D751" t="s">
        <v>69</v>
      </c>
      <c r="E751" t="s">
        <v>70</v>
      </c>
    </row>
    <row r="752">
      <c r="A752" s="1" t="n">
        <v>45104</v>
      </c>
      <c r="B752" s="1" t="n">
        <v>45170</v>
      </c>
      <c r="C752" t="s">
        <v>68</v>
      </c>
      <c r="D752" t="s">
        <v>69</v>
      </c>
      <c r="E752" t="s">
        <v>70</v>
      </c>
    </row>
    <row r="753">
      <c r="A753" s="1" t="n">
        <v>45106</v>
      </c>
      <c r="B753" s="1" t="n">
        <v>45120</v>
      </c>
      <c r="C753" t="s">
        <v>68</v>
      </c>
      <c r="D753" t="s">
        <v>69</v>
      </c>
      <c r="E753" t="s">
        <v>70</v>
      </c>
    </row>
    <row r="754">
      <c r="A754" s="1" t="n">
        <v>45106</v>
      </c>
      <c r="B754" s="1" t="n">
        <v>45120</v>
      </c>
      <c r="C754" t="s">
        <v>68</v>
      </c>
      <c r="D754" t="s">
        <v>69</v>
      </c>
      <c r="E754" t="s">
        <v>70</v>
      </c>
    </row>
    <row r="755">
      <c r="A755" s="1" t="n">
        <v>45106</v>
      </c>
      <c r="B755" s="1" t="n">
        <v>45122</v>
      </c>
      <c r="C755" t="s">
        <v>68</v>
      </c>
      <c r="D755" t="s">
        <v>69</v>
      </c>
      <c r="E755" t="s">
        <v>70</v>
      </c>
    </row>
    <row r="756">
      <c r="A756" s="1" t="n">
        <v>45106</v>
      </c>
      <c r="B756" s="1" t="n">
        <v>45140</v>
      </c>
      <c r="C756" t="s">
        <v>68</v>
      </c>
      <c r="D756" t="s">
        <v>69</v>
      </c>
      <c r="E756" t="s">
        <v>70</v>
      </c>
    </row>
    <row r="757">
      <c r="A757" s="1" t="n">
        <v>45112</v>
      </c>
      <c r="B757" s="1" t="n">
        <v>45114</v>
      </c>
      <c r="C757" t="s">
        <v>68</v>
      </c>
      <c r="D757" t="s">
        <v>69</v>
      </c>
      <c r="E757" t="s">
        <v>70</v>
      </c>
    </row>
    <row r="758">
      <c r="A758" s="1" t="n">
        <v>45112</v>
      </c>
      <c r="B758" s="1" t="n">
        <v>45114</v>
      </c>
      <c r="C758" t="s">
        <v>68</v>
      </c>
      <c r="D758" t="s">
        <v>69</v>
      </c>
      <c r="E758" t="s">
        <v>70</v>
      </c>
    </row>
    <row r="759">
      <c r="A759" s="1" t="n">
        <v>45112</v>
      </c>
      <c r="B759" s="1" t="n">
        <v>45115</v>
      </c>
      <c r="C759" t="s">
        <v>68</v>
      </c>
      <c r="D759" t="s">
        <v>69</v>
      </c>
      <c r="E759" t="s">
        <v>70</v>
      </c>
    </row>
    <row r="760">
      <c r="A760" s="1" t="n">
        <v>45112</v>
      </c>
      <c r="B760" s="1" t="n">
        <v>45115</v>
      </c>
      <c r="C760" t="s">
        <v>68</v>
      </c>
      <c r="D760" t="s">
        <v>69</v>
      </c>
      <c r="E760" t="s">
        <v>70</v>
      </c>
    </row>
    <row r="761">
      <c r="A761" s="1" t="n">
        <v>45112</v>
      </c>
      <c r="B761" s="1" t="n">
        <v>45122</v>
      </c>
      <c r="C761" t="s">
        <v>68</v>
      </c>
      <c r="D761" t="s">
        <v>69</v>
      </c>
      <c r="E761" t="s">
        <v>70</v>
      </c>
    </row>
    <row r="762">
      <c r="A762" s="1" t="n">
        <v>45112</v>
      </c>
      <c r="B762" s="1" t="n">
        <v>45123</v>
      </c>
      <c r="C762" t="s">
        <v>68</v>
      </c>
      <c r="D762" t="s">
        <v>69</v>
      </c>
      <c r="E762" t="s">
        <v>70</v>
      </c>
    </row>
    <row r="763">
      <c r="A763" s="1" t="n">
        <v>45112</v>
      </c>
      <c r="B763" s="1" t="n">
        <v>45125</v>
      </c>
      <c r="C763" t="s">
        <v>68</v>
      </c>
      <c r="D763" t="s">
        <v>69</v>
      </c>
      <c r="E763" t="s">
        <v>70</v>
      </c>
    </row>
    <row r="764">
      <c r="A764" s="1" t="n">
        <v>45112</v>
      </c>
      <c r="B764" s="1" t="n">
        <v>45125</v>
      </c>
      <c r="C764" t="s">
        <v>68</v>
      </c>
      <c r="D764" t="s">
        <v>69</v>
      </c>
      <c r="E764" t="s">
        <v>70</v>
      </c>
    </row>
    <row r="765">
      <c r="A765" s="1" t="n">
        <v>45112</v>
      </c>
      <c r="B765" s="1" t="n">
        <v>45125</v>
      </c>
      <c r="C765" t="s">
        <v>68</v>
      </c>
      <c r="D765" t="s">
        <v>69</v>
      </c>
      <c r="E765" t="s">
        <v>70</v>
      </c>
    </row>
    <row r="766">
      <c r="A766" s="1" t="n">
        <v>45112</v>
      </c>
      <c r="B766" s="1" t="n">
        <v>45128</v>
      </c>
      <c r="C766" t="s">
        <v>68</v>
      </c>
      <c r="D766" t="s">
        <v>69</v>
      </c>
      <c r="E766" t="s">
        <v>70</v>
      </c>
    </row>
    <row r="767">
      <c r="A767" s="1" t="n">
        <v>45112</v>
      </c>
      <c r="B767" s="1" t="n">
        <v>45129</v>
      </c>
      <c r="C767" t="s">
        <v>68</v>
      </c>
      <c r="D767" t="s">
        <v>69</v>
      </c>
      <c r="E767" t="s">
        <v>70</v>
      </c>
    </row>
    <row r="768">
      <c r="A768" s="1" t="n">
        <v>45112</v>
      </c>
      <c r="B768" s="1" t="n">
        <v>45130</v>
      </c>
      <c r="C768" t="s">
        <v>68</v>
      </c>
      <c r="D768" t="s">
        <v>69</v>
      </c>
      <c r="E768" t="s">
        <v>70</v>
      </c>
    </row>
    <row r="769">
      <c r="A769" s="1" t="n">
        <v>45113</v>
      </c>
      <c r="B769" s="1" t="n">
        <v>45114</v>
      </c>
      <c r="C769" t="s">
        <v>68</v>
      </c>
      <c r="D769" t="s">
        <v>69</v>
      </c>
      <c r="E769" t="s">
        <v>70</v>
      </c>
    </row>
    <row r="770">
      <c r="A770" s="1" t="n">
        <v>45113</v>
      </c>
      <c r="B770" s="1" t="n">
        <v>45114</v>
      </c>
      <c r="C770" t="s">
        <v>68</v>
      </c>
      <c r="D770" t="s">
        <v>69</v>
      </c>
      <c r="E770" t="s">
        <v>70</v>
      </c>
    </row>
    <row r="771">
      <c r="A771" s="1" t="n">
        <v>45113</v>
      </c>
      <c r="B771" s="1" t="n">
        <v>45115</v>
      </c>
      <c r="C771" t="s">
        <v>68</v>
      </c>
      <c r="D771" t="s">
        <v>69</v>
      </c>
      <c r="E771" t="s">
        <v>70</v>
      </c>
    </row>
    <row r="772">
      <c r="A772" s="1" t="n">
        <v>45113</v>
      </c>
      <c r="B772" s="1" t="n">
        <v>45117</v>
      </c>
      <c r="C772" t="s">
        <v>68</v>
      </c>
      <c r="D772" t="s">
        <v>69</v>
      </c>
      <c r="E772" t="s">
        <v>70</v>
      </c>
    </row>
    <row r="773">
      <c r="A773" s="1" t="n">
        <v>45113</v>
      </c>
      <c r="B773" s="1" t="n">
        <v>45158</v>
      </c>
      <c r="C773" t="s">
        <v>68</v>
      </c>
      <c r="D773" t="s">
        <v>69</v>
      </c>
      <c r="E773" t="s">
        <v>70</v>
      </c>
    </row>
    <row r="774">
      <c r="A774" s="1" t="n">
        <v>45114</v>
      </c>
      <c r="B774" s="1" t="n">
        <v>45114</v>
      </c>
      <c r="C774" t="s">
        <v>68</v>
      </c>
      <c r="D774" t="s">
        <v>69</v>
      </c>
      <c r="E774" t="s">
        <v>70</v>
      </c>
    </row>
    <row r="775">
      <c r="A775" s="1" t="n">
        <v>45114</v>
      </c>
      <c r="B775" s="1" t="n">
        <v>45117</v>
      </c>
      <c r="C775" t="s">
        <v>68</v>
      </c>
      <c r="D775" t="s">
        <v>69</v>
      </c>
      <c r="E775" t="s">
        <v>70</v>
      </c>
    </row>
    <row r="776">
      <c r="A776" s="1" t="n">
        <v>45114</v>
      </c>
      <c r="B776" s="1" t="n">
        <v>45117</v>
      </c>
      <c r="C776" t="s">
        <v>68</v>
      </c>
      <c r="D776" t="s">
        <v>69</v>
      </c>
      <c r="E776" t="s">
        <v>70</v>
      </c>
    </row>
    <row r="777">
      <c r="A777" s="1" t="n">
        <v>45114</v>
      </c>
      <c r="B777" s="1" t="n">
        <v>45125</v>
      </c>
      <c r="C777" t="s">
        <v>68</v>
      </c>
      <c r="D777" t="s">
        <v>69</v>
      </c>
      <c r="E777" t="s">
        <v>70</v>
      </c>
    </row>
    <row r="778">
      <c r="A778" s="1" t="n">
        <v>45114</v>
      </c>
      <c r="B778" s="1" t="n">
        <v>45125</v>
      </c>
      <c r="C778" t="s">
        <v>68</v>
      </c>
      <c r="D778" t="s">
        <v>69</v>
      </c>
      <c r="E778" t="s">
        <v>70</v>
      </c>
    </row>
    <row r="779">
      <c r="A779" s="1" t="n">
        <v>45117</v>
      </c>
      <c r="B779" s="1" t="n">
        <v>45119</v>
      </c>
      <c r="C779" t="s">
        <v>68</v>
      </c>
      <c r="D779" t="s">
        <v>69</v>
      </c>
      <c r="E779" t="s">
        <v>70</v>
      </c>
    </row>
    <row r="780">
      <c r="A780" s="1" t="n">
        <v>45117</v>
      </c>
      <c r="B780" s="1" t="n">
        <v>45119</v>
      </c>
      <c r="C780" t="s">
        <v>68</v>
      </c>
      <c r="D780" t="s">
        <v>69</v>
      </c>
      <c r="E780" t="s">
        <v>70</v>
      </c>
    </row>
    <row r="781">
      <c r="A781" s="1" t="n">
        <v>45117</v>
      </c>
      <c r="B781" s="1" t="n">
        <v>45119</v>
      </c>
      <c r="C781" t="s">
        <v>68</v>
      </c>
      <c r="D781" t="s">
        <v>69</v>
      </c>
      <c r="E781" t="s">
        <v>70</v>
      </c>
    </row>
    <row r="782">
      <c r="A782" s="1" t="n">
        <v>45117</v>
      </c>
      <c r="B782" s="1" t="n">
        <v>45120</v>
      </c>
      <c r="C782" t="s">
        <v>68</v>
      </c>
      <c r="D782" t="s">
        <v>69</v>
      </c>
      <c r="E782" t="s">
        <v>70</v>
      </c>
    </row>
    <row r="783">
      <c r="A783" s="1" t="n">
        <v>45118</v>
      </c>
      <c r="B783" s="1" t="n">
        <v>45119</v>
      </c>
      <c r="C783" t="s">
        <v>68</v>
      </c>
      <c r="D783" t="s">
        <v>69</v>
      </c>
      <c r="E783" t="s">
        <v>70</v>
      </c>
    </row>
    <row r="784">
      <c r="A784" s="1" t="n">
        <v>45118</v>
      </c>
      <c r="B784" s="1" t="n">
        <v>45119</v>
      </c>
      <c r="C784" t="s">
        <v>68</v>
      </c>
      <c r="D784" t="s">
        <v>69</v>
      </c>
      <c r="E784" t="s">
        <v>70</v>
      </c>
    </row>
    <row r="785">
      <c r="A785" s="1" t="n">
        <v>45118</v>
      </c>
      <c r="B785" s="1" t="n">
        <v>45119</v>
      </c>
      <c r="C785" t="s">
        <v>68</v>
      </c>
      <c r="D785" t="s">
        <v>69</v>
      </c>
      <c r="E785" t="s">
        <v>70</v>
      </c>
    </row>
    <row r="786">
      <c r="A786" s="1" t="n">
        <v>45118</v>
      </c>
      <c r="B786" s="1" t="n">
        <v>45122</v>
      </c>
      <c r="C786" t="s">
        <v>68</v>
      </c>
      <c r="D786" t="s">
        <v>69</v>
      </c>
      <c r="E786" t="s">
        <v>70</v>
      </c>
    </row>
    <row r="787">
      <c r="A787" s="1" t="n">
        <v>45118</v>
      </c>
      <c r="B787" s="1" t="n">
        <v>45122</v>
      </c>
      <c r="C787" t="s">
        <v>68</v>
      </c>
      <c r="D787" t="s">
        <v>69</v>
      </c>
      <c r="E787" t="s">
        <v>70</v>
      </c>
    </row>
    <row r="788">
      <c r="A788" s="1" t="n">
        <v>45118</v>
      </c>
      <c r="B788" s="1" t="n">
        <v>45124</v>
      </c>
      <c r="C788" t="s">
        <v>68</v>
      </c>
      <c r="D788" t="s">
        <v>69</v>
      </c>
      <c r="E788" t="s">
        <v>70</v>
      </c>
    </row>
    <row r="789">
      <c r="A789" s="1" t="n">
        <v>45118</v>
      </c>
      <c r="B789" s="1" t="n">
        <v>45124</v>
      </c>
      <c r="C789" t="s">
        <v>68</v>
      </c>
      <c r="D789" t="s">
        <v>69</v>
      </c>
      <c r="E789" t="s">
        <v>70</v>
      </c>
    </row>
    <row r="790">
      <c r="A790" s="1" t="n">
        <v>45118</v>
      </c>
      <c r="B790" s="1" t="n">
        <v>45125</v>
      </c>
      <c r="C790" t="s">
        <v>68</v>
      </c>
      <c r="D790" t="s">
        <v>69</v>
      </c>
      <c r="E790" t="s">
        <v>70</v>
      </c>
    </row>
    <row r="791">
      <c r="A791" s="1" t="n">
        <v>45118</v>
      </c>
      <c r="B791" s="1" t="n">
        <v>45125</v>
      </c>
      <c r="C791" t="s">
        <v>68</v>
      </c>
      <c r="D791" t="s">
        <v>69</v>
      </c>
      <c r="E791" t="s">
        <v>70</v>
      </c>
    </row>
    <row r="792">
      <c r="A792" s="1" t="n">
        <v>45118</v>
      </c>
      <c r="B792" s="1" t="n">
        <v>45125</v>
      </c>
      <c r="C792" t="s">
        <v>68</v>
      </c>
      <c r="D792" t="s">
        <v>69</v>
      </c>
      <c r="E792" t="s">
        <v>70</v>
      </c>
    </row>
    <row r="793">
      <c r="A793" s="1" t="n">
        <v>45118</v>
      </c>
      <c r="B793" s="1" t="n">
        <v>45125</v>
      </c>
      <c r="C793" t="s">
        <v>68</v>
      </c>
      <c r="D793" t="s">
        <v>69</v>
      </c>
      <c r="E793" t="s">
        <v>70</v>
      </c>
    </row>
    <row r="794">
      <c r="A794" s="1" t="n">
        <v>45118</v>
      </c>
      <c r="B794" s="1" t="n">
        <v>45125</v>
      </c>
      <c r="C794" t="s">
        <v>68</v>
      </c>
      <c r="D794" t="s">
        <v>69</v>
      </c>
      <c r="E794" t="s">
        <v>70</v>
      </c>
    </row>
    <row r="795">
      <c r="A795" s="1" t="n">
        <v>45118</v>
      </c>
      <c r="B795" s="1" t="n">
        <v>45125</v>
      </c>
      <c r="C795" t="s">
        <v>68</v>
      </c>
      <c r="D795" t="s">
        <v>69</v>
      </c>
      <c r="E795" t="s">
        <v>70</v>
      </c>
    </row>
    <row r="796">
      <c r="A796" s="1" t="n">
        <v>45118</v>
      </c>
      <c r="B796" s="1" t="n">
        <v>45127</v>
      </c>
      <c r="C796" t="s">
        <v>68</v>
      </c>
      <c r="D796" t="s">
        <v>69</v>
      </c>
      <c r="E796" t="s">
        <v>70</v>
      </c>
    </row>
    <row r="797">
      <c r="A797" s="1" t="n">
        <v>45118</v>
      </c>
      <c r="B797" s="1" t="n">
        <v>45127</v>
      </c>
      <c r="C797" t="s">
        <v>68</v>
      </c>
      <c r="D797" t="s">
        <v>69</v>
      </c>
      <c r="E797" t="s">
        <v>70</v>
      </c>
    </row>
    <row r="798">
      <c r="A798" s="1" t="n">
        <v>45118</v>
      </c>
      <c r="B798" s="1" t="n">
        <v>45128</v>
      </c>
      <c r="C798" t="s">
        <v>68</v>
      </c>
      <c r="D798" t="s">
        <v>69</v>
      </c>
      <c r="E798" t="s">
        <v>70</v>
      </c>
    </row>
    <row r="799">
      <c r="A799" s="1" t="n">
        <v>45118</v>
      </c>
      <c r="B799" s="1" t="n">
        <v>45170</v>
      </c>
      <c r="C799" t="s">
        <v>68</v>
      </c>
      <c r="D799" t="s">
        <v>69</v>
      </c>
      <c r="E799" t="s">
        <v>70</v>
      </c>
    </row>
    <row r="800">
      <c r="A800" s="1" t="n">
        <v>45121</v>
      </c>
      <c r="B800" s="1" t="n">
        <v>45125</v>
      </c>
      <c r="C800" t="s">
        <v>68</v>
      </c>
      <c r="D800" t="s">
        <v>69</v>
      </c>
      <c r="E800" t="s">
        <v>70</v>
      </c>
    </row>
    <row r="801">
      <c r="A801" s="1" t="n">
        <v>45121</v>
      </c>
      <c r="B801" s="1" t="n">
        <v>45131</v>
      </c>
      <c r="C801" t="s">
        <v>68</v>
      </c>
      <c r="D801" t="s">
        <v>69</v>
      </c>
      <c r="E801" t="s">
        <v>70</v>
      </c>
    </row>
    <row r="802">
      <c r="A802" s="1" t="n">
        <v>45121</v>
      </c>
      <c r="B802" s="1" t="n">
        <v>45131</v>
      </c>
      <c r="C802" t="s">
        <v>68</v>
      </c>
      <c r="D802" t="s">
        <v>69</v>
      </c>
      <c r="E802" t="s">
        <v>70</v>
      </c>
    </row>
    <row r="803">
      <c r="A803" s="1" t="n">
        <v>45121</v>
      </c>
      <c r="B803" s="1" t="n">
        <v>45135</v>
      </c>
      <c r="C803" t="s">
        <v>68</v>
      </c>
      <c r="D803" t="s">
        <v>69</v>
      </c>
      <c r="E803" t="s">
        <v>70</v>
      </c>
    </row>
    <row r="804">
      <c r="A804" s="1" t="n">
        <v>45121</v>
      </c>
      <c r="B804" s="1" t="n">
        <v>45135</v>
      </c>
      <c r="C804" t="s">
        <v>68</v>
      </c>
      <c r="D804" t="s">
        <v>69</v>
      </c>
      <c r="E804" t="s">
        <v>70</v>
      </c>
    </row>
    <row r="805">
      <c r="A805" s="1" t="n">
        <v>45121</v>
      </c>
      <c r="B805" s="1" t="n">
        <v>45135</v>
      </c>
      <c r="C805" t="s">
        <v>68</v>
      </c>
      <c r="D805" t="s">
        <v>69</v>
      </c>
      <c r="E805" t="s">
        <v>70</v>
      </c>
    </row>
    <row r="806">
      <c r="A806" s="1" t="n">
        <v>45124</v>
      </c>
      <c r="B806" s="1" t="n">
        <v>45128</v>
      </c>
      <c r="C806" t="s">
        <v>68</v>
      </c>
      <c r="D806" t="s">
        <v>69</v>
      </c>
      <c r="E806" t="s">
        <v>70</v>
      </c>
    </row>
    <row r="807">
      <c r="A807" s="1" t="n">
        <v>45124</v>
      </c>
      <c r="B807" s="1" t="n">
        <v>45128</v>
      </c>
      <c r="C807" t="s">
        <v>68</v>
      </c>
      <c r="D807" t="s">
        <v>69</v>
      </c>
      <c r="E807" t="s">
        <v>70</v>
      </c>
    </row>
    <row r="808">
      <c r="A808" s="1" t="n">
        <v>45124</v>
      </c>
      <c r="B808" s="1" t="n">
        <v>45134</v>
      </c>
      <c r="C808" t="s">
        <v>68</v>
      </c>
      <c r="D808" t="s">
        <v>69</v>
      </c>
      <c r="E808" t="s">
        <v>70</v>
      </c>
    </row>
    <row r="809">
      <c r="A809" s="1" t="n">
        <v>45124</v>
      </c>
      <c r="B809" s="1" t="n">
        <v>45135</v>
      </c>
      <c r="C809" t="s">
        <v>68</v>
      </c>
      <c r="D809" t="s">
        <v>69</v>
      </c>
      <c r="E809" t="s">
        <v>70</v>
      </c>
    </row>
    <row r="810">
      <c r="A810" s="1" t="n">
        <v>45126</v>
      </c>
      <c r="B810" s="1" t="n">
        <v>45131</v>
      </c>
      <c r="C810" t="s">
        <v>68</v>
      </c>
      <c r="D810" t="s">
        <v>69</v>
      </c>
      <c r="E810" t="s">
        <v>70</v>
      </c>
    </row>
    <row r="811">
      <c r="A811" s="1" t="n">
        <v>45126</v>
      </c>
      <c r="B811" s="1" t="n">
        <v>45131</v>
      </c>
      <c r="C811" t="s">
        <v>68</v>
      </c>
      <c r="D811" t="s">
        <v>69</v>
      </c>
      <c r="E811" t="s">
        <v>70</v>
      </c>
    </row>
    <row r="812">
      <c r="A812" s="1" t="n">
        <v>45126</v>
      </c>
      <c r="B812" s="1" t="n">
        <v>45135</v>
      </c>
      <c r="C812" t="s">
        <v>68</v>
      </c>
      <c r="D812" t="s">
        <v>69</v>
      </c>
      <c r="E812" t="s">
        <v>70</v>
      </c>
    </row>
    <row r="813">
      <c r="A813" s="1" t="n">
        <v>45126</v>
      </c>
      <c r="B813" s="1" t="n">
        <v>45135</v>
      </c>
      <c r="C813" t="s">
        <v>68</v>
      </c>
      <c r="D813" t="s">
        <v>69</v>
      </c>
      <c r="E813" t="s">
        <v>70</v>
      </c>
    </row>
    <row r="814">
      <c r="A814" s="1" t="n">
        <v>45126</v>
      </c>
      <c r="B814" s="1" t="n">
        <v>45135</v>
      </c>
      <c r="C814" t="s">
        <v>68</v>
      </c>
      <c r="D814" t="s">
        <v>69</v>
      </c>
      <c r="E814" t="s">
        <v>70</v>
      </c>
    </row>
    <row r="815">
      <c r="A815" s="1" t="n">
        <v>45126</v>
      </c>
      <c r="B815" s="1" t="n">
        <v>45135</v>
      </c>
      <c r="C815" t="s">
        <v>68</v>
      </c>
      <c r="D815" t="s">
        <v>69</v>
      </c>
      <c r="E815" t="s">
        <v>70</v>
      </c>
    </row>
    <row r="816">
      <c r="A816" s="1" t="n">
        <v>45126</v>
      </c>
      <c r="B816" s="1" t="n">
        <v>45135</v>
      </c>
      <c r="C816" t="s">
        <v>68</v>
      </c>
      <c r="D816" t="s">
        <v>69</v>
      </c>
      <c r="E816" t="s">
        <v>70</v>
      </c>
    </row>
    <row r="817">
      <c r="A817" s="1" t="n">
        <v>45126</v>
      </c>
      <c r="B817" s="1" t="n">
        <v>45135</v>
      </c>
      <c r="C817" t="s">
        <v>68</v>
      </c>
      <c r="D817" t="s">
        <v>69</v>
      </c>
      <c r="E817" t="s">
        <v>70</v>
      </c>
    </row>
    <row r="818">
      <c r="A818" s="1" t="n">
        <v>45126</v>
      </c>
      <c r="B818" s="1" t="n">
        <v>45140</v>
      </c>
      <c r="C818" t="s">
        <v>68</v>
      </c>
      <c r="D818" t="s">
        <v>69</v>
      </c>
      <c r="E818" t="s">
        <v>70</v>
      </c>
    </row>
    <row r="819">
      <c r="A819" s="1" t="n">
        <v>45126</v>
      </c>
      <c r="B819" s="1" t="n">
        <v>45141</v>
      </c>
      <c r="C819" t="s">
        <v>68</v>
      </c>
      <c r="D819" t="s">
        <v>69</v>
      </c>
      <c r="E819" t="s">
        <v>70</v>
      </c>
    </row>
    <row r="820">
      <c r="A820" s="1" t="n">
        <v>45126</v>
      </c>
      <c r="B820" s="1" t="n">
        <v>45131</v>
      </c>
      <c r="C820" t="s">
        <v>68</v>
      </c>
      <c r="D820" t="s">
        <v>69</v>
      </c>
      <c r="E820" t="s">
        <v>70</v>
      </c>
    </row>
    <row r="821">
      <c r="A821" s="1" t="n">
        <v>45127</v>
      </c>
      <c r="B821" s="1" t="n">
        <v>45134</v>
      </c>
      <c r="C821" t="s">
        <v>68</v>
      </c>
      <c r="D821" t="s">
        <v>69</v>
      </c>
      <c r="E821" t="s">
        <v>70</v>
      </c>
    </row>
    <row r="822">
      <c r="A822" s="1" t="n">
        <v>45131</v>
      </c>
      <c r="B822" s="1" t="n">
        <v>45133</v>
      </c>
      <c r="C822" t="s">
        <v>68</v>
      </c>
      <c r="D822" t="s">
        <v>69</v>
      </c>
      <c r="E822" t="s">
        <v>70</v>
      </c>
    </row>
    <row r="823">
      <c r="A823" s="1" t="n">
        <v>45131</v>
      </c>
      <c r="B823" s="1" t="n">
        <v>45133</v>
      </c>
      <c r="C823" t="s">
        <v>68</v>
      </c>
      <c r="D823" t="s">
        <v>69</v>
      </c>
      <c r="E823" t="s">
        <v>70</v>
      </c>
    </row>
    <row r="824">
      <c r="A824" s="1" t="n">
        <v>45131</v>
      </c>
      <c r="B824" s="1" t="n">
        <v>45135</v>
      </c>
      <c r="C824" t="s">
        <v>68</v>
      </c>
      <c r="D824" t="s">
        <v>69</v>
      </c>
      <c r="E824" t="s">
        <v>70</v>
      </c>
    </row>
    <row r="825">
      <c r="A825" s="1" t="n">
        <v>45131</v>
      </c>
      <c r="B825" s="1" t="n">
        <v>45140</v>
      </c>
      <c r="C825" t="s">
        <v>68</v>
      </c>
      <c r="D825" t="s">
        <v>69</v>
      </c>
      <c r="E825" t="s">
        <v>70</v>
      </c>
    </row>
    <row r="826">
      <c r="A826" s="1" t="n">
        <v>45132</v>
      </c>
      <c r="B826" s="1" t="n">
        <v>45134</v>
      </c>
      <c r="C826" t="s">
        <v>68</v>
      </c>
      <c r="D826" t="s">
        <v>69</v>
      </c>
      <c r="E826" t="s">
        <v>70</v>
      </c>
    </row>
    <row r="827">
      <c r="A827" s="1" t="n">
        <v>45132</v>
      </c>
      <c r="B827" s="1" t="n">
        <v>45139</v>
      </c>
      <c r="C827" t="s">
        <v>68</v>
      </c>
      <c r="D827" t="s">
        <v>69</v>
      </c>
      <c r="E827" t="s">
        <v>70</v>
      </c>
    </row>
    <row r="828">
      <c r="A828" s="1" t="n">
        <v>45132</v>
      </c>
      <c r="B828" s="1" t="n">
        <v>45152</v>
      </c>
      <c r="C828" t="s">
        <v>68</v>
      </c>
      <c r="D828" t="s">
        <v>69</v>
      </c>
      <c r="E828" t="s">
        <v>70</v>
      </c>
    </row>
    <row r="829">
      <c r="A829" s="1" t="n">
        <v>45132</v>
      </c>
      <c r="B829" s="1" t="n">
        <v>45152</v>
      </c>
      <c r="C829" t="s">
        <v>68</v>
      </c>
      <c r="D829" t="s">
        <v>69</v>
      </c>
      <c r="E829" t="s">
        <v>70</v>
      </c>
    </row>
    <row r="830">
      <c r="A830" s="1" t="n">
        <v>45132</v>
      </c>
      <c r="B830" s="1" t="n">
        <v>45164</v>
      </c>
      <c r="C830" t="s">
        <v>68</v>
      </c>
      <c r="D830" t="s">
        <v>69</v>
      </c>
      <c r="E830" t="s">
        <v>70</v>
      </c>
    </row>
    <row r="831">
      <c r="A831" s="1" t="n">
        <v>45133</v>
      </c>
      <c r="B831" s="1" t="n">
        <v>45133</v>
      </c>
      <c r="C831" t="s">
        <v>68</v>
      </c>
      <c r="D831" t="s">
        <v>69</v>
      </c>
      <c r="E831" t="s">
        <v>70</v>
      </c>
    </row>
    <row r="832">
      <c r="A832" s="1" t="n">
        <v>45133</v>
      </c>
      <c r="B832" s="1" t="n">
        <v>45134</v>
      </c>
      <c r="C832" t="s">
        <v>68</v>
      </c>
      <c r="D832" t="s">
        <v>69</v>
      </c>
      <c r="E832" t="s">
        <v>70</v>
      </c>
    </row>
    <row r="833">
      <c r="A833" s="1" t="n">
        <v>45133</v>
      </c>
      <c r="B833" s="1" t="n">
        <v>45135</v>
      </c>
      <c r="C833" t="s">
        <v>68</v>
      </c>
      <c r="D833" t="s">
        <v>69</v>
      </c>
      <c r="E833" t="s">
        <v>70</v>
      </c>
    </row>
    <row r="834">
      <c r="A834" s="1" t="n">
        <v>45133</v>
      </c>
      <c r="B834" s="1" t="n">
        <v>45136</v>
      </c>
      <c r="C834" t="s">
        <v>68</v>
      </c>
      <c r="D834" t="s">
        <v>69</v>
      </c>
      <c r="E834" t="s">
        <v>70</v>
      </c>
    </row>
    <row r="835">
      <c r="A835" s="1" t="n">
        <v>45133</v>
      </c>
      <c r="B835" s="1" t="n">
        <v>45136</v>
      </c>
      <c r="C835" t="s">
        <v>68</v>
      </c>
      <c r="D835" t="s">
        <v>69</v>
      </c>
      <c r="E835" t="s">
        <v>70</v>
      </c>
    </row>
    <row r="836">
      <c r="A836" s="1" t="n">
        <v>45133</v>
      </c>
      <c r="B836" s="1" t="n">
        <v>45136</v>
      </c>
      <c r="C836" t="s">
        <v>68</v>
      </c>
      <c r="D836" t="s">
        <v>69</v>
      </c>
      <c r="E836" t="s">
        <v>70</v>
      </c>
    </row>
    <row r="837">
      <c r="A837" s="1" t="n">
        <v>45133</v>
      </c>
      <c r="B837" s="1" t="n">
        <v>45150</v>
      </c>
      <c r="C837" t="s">
        <v>68</v>
      </c>
      <c r="D837" t="s">
        <v>69</v>
      </c>
      <c r="E837" t="s">
        <v>70</v>
      </c>
    </row>
    <row r="838">
      <c r="A838" s="1" t="n">
        <v>45134</v>
      </c>
      <c r="B838" s="1" t="n">
        <v>45139</v>
      </c>
      <c r="C838" t="s">
        <v>68</v>
      </c>
      <c r="D838" t="s">
        <v>69</v>
      </c>
      <c r="E838" t="s">
        <v>70</v>
      </c>
    </row>
    <row r="839">
      <c r="A839" s="1" t="n">
        <v>45134</v>
      </c>
      <c r="B839" s="1" t="n">
        <v>45139</v>
      </c>
      <c r="C839" t="s">
        <v>68</v>
      </c>
      <c r="D839" t="s">
        <v>69</v>
      </c>
      <c r="E839" t="s">
        <v>70</v>
      </c>
    </row>
    <row r="840">
      <c r="A840" s="1" t="n">
        <v>45134</v>
      </c>
      <c r="B840" s="1" t="n">
        <v>45217</v>
      </c>
      <c r="C840" t="s">
        <v>68</v>
      </c>
      <c r="D840" t="s">
        <v>69</v>
      </c>
      <c r="E840" t="s">
        <v>70</v>
      </c>
    </row>
    <row r="841">
      <c r="A841" s="1" t="n">
        <v>45134</v>
      </c>
      <c r="B841" s="1" t="n">
        <v>45217</v>
      </c>
      <c r="C841" t="s">
        <v>68</v>
      </c>
      <c r="D841" t="s">
        <v>69</v>
      </c>
      <c r="E841" t="s">
        <v>70</v>
      </c>
    </row>
    <row r="842">
      <c r="A842" s="1" t="n">
        <v>45135</v>
      </c>
      <c r="B842" s="1" t="n">
        <v>45138</v>
      </c>
      <c r="C842" t="s">
        <v>68</v>
      </c>
      <c r="D842" t="s">
        <v>69</v>
      </c>
      <c r="E842" t="s">
        <v>70</v>
      </c>
    </row>
    <row r="843">
      <c r="A843" s="1" t="n">
        <v>45135</v>
      </c>
      <c r="B843" s="1" t="n">
        <v>45138</v>
      </c>
      <c r="C843" t="s">
        <v>68</v>
      </c>
      <c r="D843" t="s">
        <v>69</v>
      </c>
      <c r="E843" t="s">
        <v>70</v>
      </c>
    </row>
    <row r="844">
      <c r="A844" s="1" t="n">
        <v>45139</v>
      </c>
      <c r="B844" s="1" t="n">
        <v>45140</v>
      </c>
      <c r="C844" t="s">
        <v>68</v>
      </c>
      <c r="D844" t="s">
        <v>69</v>
      </c>
      <c r="E844" t="s">
        <v>70</v>
      </c>
    </row>
    <row r="845">
      <c r="A845" s="1" t="n">
        <v>45139</v>
      </c>
      <c r="B845" s="1" t="n">
        <v>45140</v>
      </c>
      <c r="C845" t="s">
        <v>68</v>
      </c>
      <c r="D845" t="s">
        <v>69</v>
      </c>
      <c r="E845" t="s">
        <v>70</v>
      </c>
    </row>
    <row r="846">
      <c r="A846" s="1" t="n">
        <v>45140</v>
      </c>
      <c r="B846" s="1" t="n">
        <v>45141</v>
      </c>
      <c r="C846" t="s">
        <v>68</v>
      </c>
      <c r="D846" t="s">
        <v>69</v>
      </c>
      <c r="E846" t="s">
        <v>70</v>
      </c>
    </row>
    <row r="847">
      <c r="A847" s="1" t="n">
        <v>45141</v>
      </c>
      <c r="B847" s="1" t="n">
        <v>45146</v>
      </c>
      <c r="C847" t="s">
        <v>68</v>
      </c>
      <c r="D847" t="s">
        <v>69</v>
      </c>
      <c r="E847" t="s">
        <v>70</v>
      </c>
    </row>
    <row r="848">
      <c r="A848" s="1" t="n">
        <v>45141</v>
      </c>
      <c r="B848" s="1" t="n">
        <v>45147</v>
      </c>
      <c r="C848" t="s">
        <v>68</v>
      </c>
      <c r="D848" t="s">
        <v>69</v>
      </c>
      <c r="E848" t="s">
        <v>70</v>
      </c>
    </row>
    <row r="849">
      <c r="A849" s="1" t="n">
        <v>45141</v>
      </c>
      <c r="B849" s="1" t="n">
        <v>45147</v>
      </c>
      <c r="C849" t="s">
        <v>68</v>
      </c>
      <c r="D849" t="s">
        <v>69</v>
      </c>
      <c r="E849" t="s">
        <v>70</v>
      </c>
    </row>
    <row r="850">
      <c r="A850" s="1" t="n">
        <v>45142</v>
      </c>
      <c r="B850" s="1" t="n">
        <v>45147</v>
      </c>
      <c r="C850" t="s">
        <v>68</v>
      </c>
      <c r="D850" t="s">
        <v>69</v>
      </c>
      <c r="E850" t="s">
        <v>70</v>
      </c>
    </row>
    <row r="851">
      <c r="A851" s="1" t="n">
        <v>45142</v>
      </c>
      <c r="B851" s="1" t="n">
        <v>45147</v>
      </c>
      <c r="C851" t="s">
        <v>68</v>
      </c>
      <c r="D851" t="s">
        <v>69</v>
      </c>
      <c r="E851" t="s">
        <v>70</v>
      </c>
    </row>
    <row r="852">
      <c r="A852" s="1" t="n">
        <v>45142</v>
      </c>
      <c r="B852" s="1" t="n">
        <v>45147</v>
      </c>
      <c r="C852" t="s">
        <v>68</v>
      </c>
      <c r="D852" t="s">
        <v>69</v>
      </c>
      <c r="E852" t="s">
        <v>70</v>
      </c>
    </row>
    <row r="853">
      <c r="A853" s="1" t="n">
        <v>45142</v>
      </c>
      <c r="B853" s="1" t="n">
        <v>45147</v>
      </c>
      <c r="C853" t="s">
        <v>68</v>
      </c>
      <c r="D853" t="s">
        <v>69</v>
      </c>
      <c r="E853" t="s">
        <v>70</v>
      </c>
    </row>
    <row r="854">
      <c r="A854" s="1" t="n">
        <v>45142</v>
      </c>
      <c r="B854" s="1" t="n">
        <v>45147</v>
      </c>
      <c r="C854" t="s">
        <v>68</v>
      </c>
      <c r="D854" t="s">
        <v>69</v>
      </c>
      <c r="E854" t="s">
        <v>70</v>
      </c>
    </row>
    <row r="855">
      <c r="A855" s="1" t="n">
        <v>45142</v>
      </c>
      <c r="B855" s="1" t="n">
        <v>45147</v>
      </c>
      <c r="C855" t="s">
        <v>68</v>
      </c>
      <c r="D855" t="s">
        <v>69</v>
      </c>
      <c r="E855" t="s">
        <v>70</v>
      </c>
    </row>
    <row r="856">
      <c r="A856" s="1" t="n">
        <v>45142</v>
      </c>
      <c r="B856" s="1" t="n">
        <v>45147</v>
      </c>
      <c r="C856" t="s">
        <v>68</v>
      </c>
      <c r="D856" t="s">
        <v>69</v>
      </c>
      <c r="E856" t="s">
        <v>70</v>
      </c>
    </row>
    <row r="857">
      <c r="A857" s="1" t="n">
        <v>45142</v>
      </c>
      <c r="B857" s="1" t="n">
        <v>45147</v>
      </c>
      <c r="C857" t="s">
        <v>68</v>
      </c>
      <c r="D857" t="s">
        <v>69</v>
      </c>
      <c r="E857" t="s">
        <v>70</v>
      </c>
    </row>
    <row r="858">
      <c r="A858" s="1" t="n">
        <v>45145</v>
      </c>
      <c r="B858" s="1" t="n">
        <v>45147</v>
      </c>
      <c r="C858" t="s">
        <v>68</v>
      </c>
      <c r="D858" t="s">
        <v>69</v>
      </c>
      <c r="E858" t="s">
        <v>70</v>
      </c>
    </row>
    <row r="859">
      <c r="A859" s="1" t="n">
        <v>45145</v>
      </c>
      <c r="B859" s="1" t="n">
        <v>45147</v>
      </c>
      <c r="C859" t="s">
        <v>68</v>
      </c>
      <c r="D859" t="s">
        <v>69</v>
      </c>
      <c r="E859" t="s">
        <v>70</v>
      </c>
    </row>
    <row r="860">
      <c r="A860" s="1" t="n">
        <v>45145</v>
      </c>
      <c r="B860" s="1" t="n">
        <v>45148</v>
      </c>
      <c r="C860" t="s">
        <v>68</v>
      </c>
      <c r="D860" t="s">
        <v>69</v>
      </c>
      <c r="E860" t="s">
        <v>70</v>
      </c>
    </row>
    <row r="861">
      <c r="A861" s="1" t="n">
        <v>45145</v>
      </c>
      <c r="B861" s="1" t="n">
        <v>45148</v>
      </c>
      <c r="C861" t="s">
        <v>68</v>
      </c>
      <c r="D861" t="s">
        <v>69</v>
      </c>
      <c r="E861" t="s">
        <v>70</v>
      </c>
    </row>
    <row r="862">
      <c r="A862" s="1" t="n">
        <v>45145</v>
      </c>
      <c r="B862" s="1" t="n">
        <v>45148</v>
      </c>
      <c r="C862" t="s">
        <v>68</v>
      </c>
      <c r="D862" t="s">
        <v>69</v>
      </c>
      <c r="E862" t="s">
        <v>70</v>
      </c>
    </row>
    <row r="863">
      <c r="A863" s="1" t="n">
        <v>45145</v>
      </c>
      <c r="B863" s="1" t="n">
        <v>45148</v>
      </c>
      <c r="C863" t="s">
        <v>68</v>
      </c>
      <c r="D863" t="s">
        <v>69</v>
      </c>
      <c r="E863" t="s">
        <v>70</v>
      </c>
    </row>
    <row r="864">
      <c r="A864" s="1" t="n">
        <v>45145</v>
      </c>
      <c r="B864" s="1" t="n">
        <v>45148</v>
      </c>
      <c r="C864" t="s">
        <v>68</v>
      </c>
      <c r="D864" t="s">
        <v>69</v>
      </c>
      <c r="E864" t="s">
        <v>70</v>
      </c>
    </row>
    <row r="865">
      <c r="A865" s="1" t="n">
        <v>45145</v>
      </c>
      <c r="B865" s="1" t="n">
        <v>45148</v>
      </c>
      <c r="C865" t="s">
        <v>68</v>
      </c>
      <c r="D865" t="s">
        <v>69</v>
      </c>
      <c r="E865" t="s">
        <v>70</v>
      </c>
    </row>
    <row r="866">
      <c r="A866" s="1" t="n">
        <v>45145</v>
      </c>
      <c r="B866" s="1" t="n">
        <v>45148</v>
      </c>
      <c r="C866" t="s">
        <v>68</v>
      </c>
      <c r="D866" t="s">
        <v>69</v>
      </c>
      <c r="E866" t="s">
        <v>70</v>
      </c>
    </row>
    <row r="867">
      <c r="A867" s="1" t="n">
        <v>45146</v>
      </c>
      <c r="B867" s="1" t="n">
        <v>45149</v>
      </c>
      <c r="C867" t="s">
        <v>68</v>
      </c>
      <c r="D867" t="s">
        <v>69</v>
      </c>
      <c r="E867" t="s">
        <v>70</v>
      </c>
    </row>
    <row r="868">
      <c r="A868" s="1" t="n">
        <v>45146</v>
      </c>
      <c r="B868" s="1" t="n">
        <v>45149</v>
      </c>
      <c r="C868" t="s">
        <v>68</v>
      </c>
      <c r="D868" t="s">
        <v>69</v>
      </c>
      <c r="E868" t="s">
        <v>70</v>
      </c>
    </row>
    <row r="869">
      <c r="A869" s="1" t="n">
        <v>45146</v>
      </c>
      <c r="B869" s="1" t="n">
        <v>45149</v>
      </c>
      <c r="C869" t="s">
        <v>68</v>
      </c>
      <c r="D869" t="s">
        <v>69</v>
      </c>
      <c r="E869" t="s">
        <v>70</v>
      </c>
    </row>
    <row r="870">
      <c r="A870" s="1" t="n">
        <v>45146</v>
      </c>
      <c r="B870" s="1" t="n">
        <v>45149</v>
      </c>
      <c r="C870" t="s">
        <v>68</v>
      </c>
      <c r="D870" t="s">
        <v>69</v>
      </c>
      <c r="E870" t="s">
        <v>70</v>
      </c>
    </row>
    <row r="871">
      <c r="A871" s="1" t="n">
        <v>45146</v>
      </c>
      <c r="B871" s="1" t="n">
        <v>45149</v>
      </c>
      <c r="C871" t="s">
        <v>68</v>
      </c>
      <c r="D871" t="s">
        <v>69</v>
      </c>
      <c r="E871" t="s">
        <v>70</v>
      </c>
    </row>
    <row r="872">
      <c r="A872" s="1" t="n">
        <v>45146</v>
      </c>
      <c r="B872" s="1" t="n">
        <v>45149</v>
      </c>
      <c r="C872" t="s">
        <v>68</v>
      </c>
      <c r="D872" t="s">
        <v>69</v>
      </c>
      <c r="E872" t="s">
        <v>70</v>
      </c>
    </row>
    <row r="873">
      <c r="A873" s="1" t="n">
        <v>45147</v>
      </c>
      <c r="B873" s="1" t="n">
        <v>45152</v>
      </c>
      <c r="C873" t="s">
        <v>68</v>
      </c>
      <c r="D873" t="s">
        <v>69</v>
      </c>
      <c r="E873" t="s">
        <v>70</v>
      </c>
    </row>
    <row r="874">
      <c r="A874" s="1" t="n">
        <v>45147</v>
      </c>
      <c r="B874" s="1" t="n">
        <v>45152</v>
      </c>
      <c r="C874" t="s">
        <v>68</v>
      </c>
      <c r="D874" t="s">
        <v>69</v>
      </c>
      <c r="E874" t="s">
        <v>70</v>
      </c>
    </row>
    <row r="875">
      <c r="A875" s="1" t="n">
        <v>45147</v>
      </c>
      <c r="B875" s="1" t="n">
        <v>45152</v>
      </c>
      <c r="C875" t="s">
        <v>68</v>
      </c>
      <c r="D875" t="s">
        <v>69</v>
      </c>
      <c r="E875" t="s">
        <v>70</v>
      </c>
    </row>
    <row r="876">
      <c r="A876" s="1" t="n">
        <v>45147</v>
      </c>
      <c r="B876" s="1" t="n">
        <v>45152</v>
      </c>
      <c r="C876" t="s">
        <v>68</v>
      </c>
      <c r="D876" t="s">
        <v>69</v>
      </c>
      <c r="E876" t="s">
        <v>70</v>
      </c>
    </row>
    <row r="877">
      <c r="A877" s="1" t="n">
        <v>45147</v>
      </c>
      <c r="B877" s="1" t="n">
        <v>45152</v>
      </c>
      <c r="C877" t="s">
        <v>68</v>
      </c>
      <c r="D877" t="s">
        <v>69</v>
      </c>
      <c r="E877" t="s">
        <v>70</v>
      </c>
    </row>
    <row r="878">
      <c r="A878" s="1" t="n">
        <v>45147</v>
      </c>
      <c r="B878" s="1" t="n">
        <v>45152</v>
      </c>
      <c r="C878" t="s">
        <v>68</v>
      </c>
      <c r="D878" t="s">
        <v>69</v>
      </c>
      <c r="E878" t="s">
        <v>70</v>
      </c>
    </row>
    <row r="879">
      <c r="A879" s="1" t="n">
        <v>45147</v>
      </c>
      <c r="B879" s="1" t="n">
        <v>45152</v>
      </c>
      <c r="C879" t="s">
        <v>68</v>
      </c>
      <c r="D879" t="s">
        <v>69</v>
      </c>
      <c r="E879" t="s">
        <v>70</v>
      </c>
    </row>
    <row r="880">
      <c r="A880" s="1" t="n">
        <v>45147</v>
      </c>
      <c r="B880" s="1" t="n">
        <v>45152</v>
      </c>
      <c r="C880" t="s">
        <v>68</v>
      </c>
      <c r="D880" t="s">
        <v>69</v>
      </c>
      <c r="E880" t="s">
        <v>70</v>
      </c>
    </row>
    <row r="881">
      <c r="A881" s="1" t="n">
        <v>45147</v>
      </c>
      <c r="B881" s="1" t="n">
        <v>45153</v>
      </c>
      <c r="C881" t="s">
        <v>68</v>
      </c>
      <c r="D881" t="s">
        <v>69</v>
      </c>
      <c r="E881" t="s">
        <v>70</v>
      </c>
    </row>
    <row r="882">
      <c r="A882" s="1" t="n">
        <v>45148</v>
      </c>
      <c r="B882" s="1" t="n">
        <v>45153</v>
      </c>
      <c r="C882" t="s">
        <v>68</v>
      </c>
      <c r="D882" t="s">
        <v>69</v>
      </c>
      <c r="E882" t="s">
        <v>70</v>
      </c>
    </row>
    <row r="883">
      <c r="A883" s="1" t="n">
        <v>45148</v>
      </c>
      <c r="B883" s="1" t="n">
        <v>45153</v>
      </c>
      <c r="C883" t="s">
        <v>68</v>
      </c>
      <c r="D883" t="s">
        <v>69</v>
      </c>
      <c r="E883" t="s">
        <v>70</v>
      </c>
    </row>
    <row r="884">
      <c r="A884" s="1" t="n">
        <v>45148</v>
      </c>
      <c r="B884" s="1" t="n">
        <v>45153</v>
      </c>
      <c r="C884" t="s">
        <v>68</v>
      </c>
      <c r="D884" t="s">
        <v>69</v>
      </c>
      <c r="E884" t="s">
        <v>70</v>
      </c>
    </row>
    <row r="885">
      <c r="A885" s="1" t="n">
        <v>45148</v>
      </c>
      <c r="B885" s="1" t="n">
        <v>45153</v>
      </c>
      <c r="C885" t="s">
        <v>68</v>
      </c>
      <c r="D885" t="s">
        <v>69</v>
      </c>
      <c r="E885" t="s">
        <v>70</v>
      </c>
    </row>
    <row r="886">
      <c r="A886" s="1" t="n">
        <v>45148</v>
      </c>
      <c r="B886" s="1" t="n">
        <v>45154</v>
      </c>
      <c r="C886" t="s">
        <v>68</v>
      </c>
      <c r="D886" t="s">
        <v>69</v>
      </c>
      <c r="E886" t="s">
        <v>70</v>
      </c>
    </row>
    <row r="887">
      <c r="A887" s="1" t="n">
        <v>45148</v>
      </c>
      <c r="B887" s="1" t="n">
        <v>45154</v>
      </c>
      <c r="C887" t="s">
        <v>68</v>
      </c>
      <c r="D887" t="s">
        <v>69</v>
      </c>
      <c r="E887" t="s">
        <v>70</v>
      </c>
    </row>
    <row r="888">
      <c r="A888" s="1" t="n">
        <v>45148</v>
      </c>
      <c r="B888" s="1" t="n">
        <v>45154</v>
      </c>
      <c r="C888" t="s">
        <v>68</v>
      </c>
      <c r="D888" t="s">
        <v>69</v>
      </c>
      <c r="E888" t="s">
        <v>70</v>
      </c>
    </row>
    <row r="889">
      <c r="A889" s="1" t="n">
        <v>45148</v>
      </c>
      <c r="B889" s="1" t="n">
        <v>45154</v>
      </c>
      <c r="C889" t="s">
        <v>68</v>
      </c>
      <c r="D889" t="s">
        <v>69</v>
      </c>
      <c r="E889" t="s">
        <v>70</v>
      </c>
    </row>
    <row r="890">
      <c r="A890" s="1" t="n">
        <v>45148</v>
      </c>
      <c r="B890" s="1" t="n">
        <v>45154</v>
      </c>
      <c r="C890" t="s">
        <v>68</v>
      </c>
      <c r="D890" t="s">
        <v>69</v>
      </c>
      <c r="E890" t="s">
        <v>70</v>
      </c>
    </row>
    <row r="891">
      <c r="A891" s="1" t="n">
        <v>45149</v>
      </c>
      <c r="B891" s="1" t="n">
        <v>45154</v>
      </c>
      <c r="C891" t="s">
        <v>68</v>
      </c>
      <c r="D891" t="s">
        <v>69</v>
      </c>
      <c r="E891" t="s">
        <v>70</v>
      </c>
    </row>
    <row r="892">
      <c r="A892" s="1" t="n">
        <v>45149</v>
      </c>
      <c r="B892" s="1" t="n">
        <v>45154</v>
      </c>
      <c r="C892" t="s">
        <v>68</v>
      </c>
      <c r="D892" t="s">
        <v>69</v>
      </c>
      <c r="E892" t="s">
        <v>70</v>
      </c>
    </row>
    <row r="893">
      <c r="A893" s="1" t="n">
        <v>45149</v>
      </c>
      <c r="B893" s="1" t="n">
        <v>45154</v>
      </c>
      <c r="C893" t="s">
        <v>68</v>
      </c>
      <c r="D893" t="s">
        <v>69</v>
      </c>
      <c r="E893" t="s">
        <v>70</v>
      </c>
    </row>
    <row r="894">
      <c r="A894" s="1" t="n">
        <v>45149</v>
      </c>
      <c r="B894" s="1" t="n">
        <v>45154</v>
      </c>
      <c r="C894" t="s">
        <v>68</v>
      </c>
      <c r="D894" t="s">
        <v>69</v>
      </c>
      <c r="E894" t="s">
        <v>70</v>
      </c>
    </row>
    <row r="895">
      <c r="A895" s="1" t="n">
        <v>45149</v>
      </c>
      <c r="B895" s="1" t="n">
        <v>45154</v>
      </c>
      <c r="C895" t="s">
        <v>68</v>
      </c>
      <c r="D895" t="s">
        <v>69</v>
      </c>
      <c r="E895" t="s">
        <v>70</v>
      </c>
    </row>
    <row r="896">
      <c r="A896" s="1" t="n">
        <v>45149</v>
      </c>
      <c r="B896" s="1" t="n">
        <v>45155</v>
      </c>
      <c r="C896" t="s">
        <v>68</v>
      </c>
      <c r="D896" t="s">
        <v>69</v>
      </c>
      <c r="E896" t="s">
        <v>70</v>
      </c>
    </row>
    <row r="897">
      <c r="A897" s="1" t="n">
        <v>45149</v>
      </c>
      <c r="B897" s="1" t="n">
        <v>45155</v>
      </c>
      <c r="C897" t="s">
        <v>68</v>
      </c>
      <c r="D897" t="s">
        <v>69</v>
      </c>
      <c r="E897" t="s">
        <v>70</v>
      </c>
    </row>
    <row r="898">
      <c r="A898" s="1" t="n">
        <v>45149</v>
      </c>
      <c r="B898" s="1" t="n">
        <v>45155</v>
      </c>
      <c r="C898" t="s">
        <v>68</v>
      </c>
      <c r="D898" t="s">
        <v>69</v>
      </c>
      <c r="E898" t="s">
        <v>70</v>
      </c>
    </row>
    <row r="899">
      <c r="A899" s="1" t="n">
        <v>45149</v>
      </c>
      <c r="B899" s="1" t="n">
        <v>45155</v>
      </c>
      <c r="C899" t="s">
        <v>68</v>
      </c>
      <c r="D899" t="s">
        <v>69</v>
      </c>
      <c r="E899" t="s">
        <v>70</v>
      </c>
    </row>
    <row r="900">
      <c r="A900" s="1" t="n">
        <v>45149</v>
      </c>
      <c r="B900" s="1" t="n">
        <v>45155</v>
      </c>
      <c r="C900" t="s">
        <v>68</v>
      </c>
      <c r="D900" t="s">
        <v>69</v>
      </c>
      <c r="E900" t="s">
        <v>70</v>
      </c>
    </row>
    <row r="901">
      <c r="A901" s="1" t="n">
        <v>45149</v>
      </c>
      <c r="B901" s="1" t="n">
        <v>45156</v>
      </c>
      <c r="C901" t="s">
        <v>68</v>
      </c>
      <c r="D901" t="s">
        <v>69</v>
      </c>
      <c r="E901" t="s">
        <v>70</v>
      </c>
    </row>
    <row r="902">
      <c r="A902" s="1" t="n">
        <v>45149</v>
      </c>
      <c r="B902" s="1" t="n">
        <v>45156</v>
      </c>
      <c r="C902" t="s">
        <v>68</v>
      </c>
      <c r="D902" t="s">
        <v>69</v>
      </c>
      <c r="E902" t="s">
        <v>70</v>
      </c>
    </row>
    <row r="903">
      <c r="A903" s="1" t="n">
        <v>45149</v>
      </c>
      <c r="B903" s="1" t="n">
        <v>45160</v>
      </c>
      <c r="C903" t="s">
        <v>68</v>
      </c>
      <c r="D903" t="s">
        <v>69</v>
      </c>
      <c r="E903" t="s">
        <v>70</v>
      </c>
    </row>
    <row r="904">
      <c r="A904" s="1" t="n">
        <v>45149</v>
      </c>
      <c r="B904" s="1" t="n">
        <v>45160</v>
      </c>
      <c r="C904" t="s">
        <v>68</v>
      </c>
      <c r="D904" t="s">
        <v>69</v>
      </c>
      <c r="E904" t="s">
        <v>70</v>
      </c>
    </row>
    <row r="905">
      <c r="A905" s="1" t="n">
        <v>45149</v>
      </c>
      <c r="B905" s="1" t="n">
        <v>45160</v>
      </c>
      <c r="C905" t="s">
        <v>68</v>
      </c>
      <c r="D905" t="s">
        <v>69</v>
      </c>
      <c r="E905" t="s">
        <v>70</v>
      </c>
    </row>
    <row r="906">
      <c r="A906" s="1" t="n">
        <v>45152</v>
      </c>
      <c r="B906" s="1" t="n">
        <v>45160</v>
      </c>
      <c r="C906" t="s">
        <v>68</v>
      </c>
      <c r="D906" t="s">
        <v>69</v>
      </c>
      <c r="E906" t="s">
        <v>70</v>
      </c>
    </row>
    <row r="907">
      <c r="A907" s="1" t="n">
        <v>45152</v>
      </c>
      <c r="B907" s="1" t="n">
        <v>45160</v>
      </c>
      <c r="C907" t="s">
        <v>68</v>
      </c>
      <c r="D907" t="s">
        <v>69</v>
      </c>
      <c r="E907" t="s">
        <v>70</v>
      </c>
    </row>
    <row r="908">
      <c r="A908" s="1" t="n">
        <v>45152</v>
      </c>
      <c r="B908" s="1" t="n">
        <v>45160</v>
      </c>
      <c r="C908" t="s">
        <v>68</v>
      </c>
      <c r="D908" t="s">
        <v>69</v>
      </c>
      <c r="E908" t="s">
        <v>70</v>
      </c>
    </row>
    <row r="909">
      <c r="A909" s="1" t="n">
        <v>45152</v>
      </c>
      <c r="B909" s="1" t="n">
        <v>45160</v>
      </c>
      <c r="C909" t="s">
        <v>68</v>
      </c>
      <c r="D909" t="s">
        <v>69</v>
      </c>
      <c r="E909" t="s">
        <v>70</v>
      </c>
    </row>
    <row r="910">
      <c r="A910" s="1" t="n">
        <v>45152</v>
      </c>
      <c r="B910" s="1" t="n">
        <v>45161</v>
      </c>
      <c r="C910" t="s">
        <v>68</v>
      </c>
      <c r="D910" t="s">
        <v>69</v>
      </c>
      <c r="E910" t="s">
        <v>70</v>
      </c>
    </row>
    <row r="911">
      <c r="A911" s="1" t="n">
        <v>45152</v>
      </c>
      <c r="B911" s="1" t="n">
        <v>45161</v>
      </c>
      <c r="C911" t="s">
        <v>68</v>
      </c>
      <c r="D911" t="s">
        <v>69</v>
      </c>
      <c r="E911" t="s">
        <v>70</v>
      </c>
    </row>
    <row r="912">
      <c r="A912" s="1" t="n">
        <v>45152</v>
      </c>
      <c r="B912" s="1" t="n">
        <v>45161</v>
      </c>
      <c r="C912" t="s">
        <v>68</v>
      </c>
      <c r="D912" t="s">
        <v>69</v>
      </c>
      <c r="E912" t="s">
        <v>70</v>
      </c>
    </row>
    <row r="913">
      <c r="A913" s="1" t="n">
        <v>45152</v>
      </c>
      <c r="B913" s="1" t="n">
        <v>45163</v>
      </c>
      <c r="C913" t="s">
        <v>68</v>
      </c>
      <c r="D913" t="s">
        <v>69</v>
      </c>
      <c r="E913" t="s">
        <v>70</v>
      </c>
    </row>
    <row r="914">
      <c r="A914" s="1" t="n">
        <v>45152</v>
      </c>
      <c r="B914" s="1" t="n">
        <v>45163</v>
      </c>
      <c r="C914" t="s">
        <v>68</v>
      </c>
      <c r="D914" t="s">
        <v>69</v>
      </c>
      <c r="E914" t="s">
        <v>70</v>
      </c>
    </row>
    <row r="915">
      <c r="A915" s="1" t="n">
        <v>45153</v>
      </c>
      <c r="B915" s="1" t="n">
        <v>45163</v>
      </c>
      <c r="C915" t="s">
        <v>68</v>
      </c>
      <c r="D915" t="s">
        <v>69</v>
      </c>
      <c r="E915" t="s">
        <v>70</v>
      </c>
    </row>
    <row r="916">
      <c r="A916" s="1" t="n">
        <v>45154</v>
      </c>
      <c r="B916" s="1" t="n">
        <v>45166</v>
      </c>
      <c r="C916" t="s">
        <v>68</v>
      </c>
      <c r="D916" t="s">
        <v>69</v>
      </c>
      <c r="E916" t="s">
        <v>70</v>
      </c>
    </row>
    <row r="917">
      <c r="A917" s="1" t="n">
        <v>45154</v>
      </c>
      <c r="B917" s="1" t="n">
        <v>45167</v>
      </c>
      <c r="C917" t="s">
        <v>68</v>
      </c>
      <c r="D917" t="s">
        <v>69</v>
      </c>
      <c r="E917" t="s">
        <v>70</v>
      </c>
    </row>
    <row r="918">
      <c r="A918" s="1" t="n">
        <v>45154</v>
      </c>
      <c r="B918" s="1" t="n">
        <v>45167</v>
      </c>
      <c r="C918" t="s">
        <v>68</v>
      </c>
      <c r="D918" t="s">
        <v>69</v>
      </c>
      <c r="E918" t="s">
        <v>70</v>
      </c>
    </row>
    <row r="919">
      <c r="A919" s="1" t="n">
        <v>45154</v>
      </c>
      <c r="B919" s="1" t="n">
        <v>45169</v>
      </c>
      <c r="C919" t="s">
        <v>68</v>
      </c>
      <c r="D919" t="s">
        <v>69</v>
      </c>
      <c r="E919" t="s">
        <v>70</v>
      </c>
    </row>
    <row r="920">
      <c r="A920" s="1" t="n">
        <v>45154</v>
      </c>
      <c r="B920" s="1" t="n">
        <v>45169</v>
      </c>
      <c r="C920" t="s">
        <v>68</v>
      </c>
      <c r="D920" t="s">
        <v>69</v>
      </c>
      <c r="E920" t="s">
        <v>70</v>
      </c>
    </row>
    <row r="921">
      <c r="A921" s="1" t="n">
        <v>45154</v>
      </c>
      <c r="B921" s="1" t="n">
        <v>45169</v>
      </c>
      <c r="C921" t="s">
        <v>68</v>
      </c>
      <c r="D921" t="s">
        <v>69</v>
      </c>
      <c r="E921" t="s">
        <v>70</v>
      </c>
    </row>
    <row r="922">
      <c r="A922" s="1" t="n">
        <v>45154</v>
      </c>
      <c r="B922" s="1" t="n">
        <v>45169</v>
      </c>
      <c r="C922" t="s">
        <v>68</v>
      </c>
      <c r="D922" t="s">
        <v>69</v>
      </c>
      <c r="E922" t="s">
        <v>70</v>
      </c>
    </row>
    <row r="923">
      <c r="A923" s="1" t="n">
        <v>45154</v>
      </c>
      <c r="B923" s="1" t="n">
        <v>45170</v>
      </c>
      <c r="C923" t="s">
        <v>68</v>
      </c>
      <c r="D923" t="s">
        <v>69</v>
      </c>
      <c r="E923" t="s">
        <v>70</v>
      </c>
    </row>
    <row r="924">
      <c r="A924" s="1" t="n">
        <v>45155</v>
      </c>
      <c r="B924" s="1" t="n">
        <v>45170</v>
      </c>
      <c r="C924" t="s">
        <v>68</v>
      </c>
      <c r="D924" t="s">
        <v>69</v>
      </c>
      <c r="E924" t="s">
        <v>70</v>
      </c>
    </row>
    <row r="925">
      <c r="A925" s="1" t="n">
        <v>45155</v>
      </c>
      <c r="B925" s="1" t="n">
        <v>45170</v>
      </c>
      <c r="C925" t="s">
        <v>68</v>
      </c>
      <c r="D925" t="s">
        <v>69</v>
      </c>
      <c r="E925" t="s">
        <v>70</v>
      </c>
    </row>
    <row r="926">
      <c r="A926" s="1" t="n">
        <v>45155</v>
      </c>
      <c r="B926" s="1" t="n">
        <v>45170</v>
      </c>
      <c r="C926" t="s">
        <v>68</v>
      </c>
      <c r="D926" t="s">
        <v>69</v>
      </c>
      <c r="E926" t="s">
        <v>70</v>
      </c>
    </row>
    <row r="927">
      <c r="A927" s="1" t="n">
        <v>45155</v>
      </c>
      <c r="B927" s="1" t="n">
        <v>45171</v>
      </c>
      <c r="C927" t="s">
        <v>68</v>
      </c>
      <c r="D927" t="s">
        <v>69</v>
      </c>
      <c r="E927" t="s">
        <v>70</v>
      </c>
    </row>
    <row r="928">
      <c r="A928" s="1" t="n">
        <v>45155</v>
      </c>
      <c r="B928" s="1" t="n">
        <v>45171</v>
      </c>
      <c r="C928" t="s">
        <v>68</v>
      </c>
      <c r="D928" t="s">
        <v>69</v>
      </c>
      <c r="E928" t="s">
        <v>70</v>
      </c>
    </row>
    <row r="929">
      <c r="A929" s="1" t="n">
        <v>45156</v>
      </c>
      <c r="B929" s="1" t="n">
        <v>45175</v>
      </c>
      <c r="C929" t="s">
        <v>68</v>
      </c>
      <c r="D929" t="s">
        <v>69</v>
      </c>
      <c r="E929" t="s">
        <v>70</v>
      </c>
    </row>
    <row r="930">
      <c r="A930" s="1" t="n">
        <v>45156</v>
      </c>
      <c r="B930" s="1" t="n">
        <v>45175</v>
      </c>
      <c r="C930" t="s">
        <v>68</v>
      </c>
      <c r="D930" t="s">
        <v>69</v>
      </c>
      <c r="E930" t="s">
        <v>70</v>
      </c>
    </row>
    <row r="931">
      <c r="A931" s="1" t="n">
        <v>45156</v>
      </c>
      <c r="B931" s="1" t="n">
        <v>45175</v>
      </c>
      <c r="C931" t="s">
        <v>68</v>
      </c>
      <c r="D931" t="s">
        <v>69</v>
      </c>
      <c r="E931" t="s">
        <v>70</v>
      </c>
    </row>
    <row r="932">
      <c r="A932" s="1" t="n">
        <v>45156</v>
      </c>
      <c r="B932" s="1" t="n">
        <v>45175</v>
      </c>
      <c r="C932" t="s">
        <v>68</v>
      </c>
      <c r="D932" t="s">
        <v>69</v>
      </c>
      <c r="E932" t="s">
        <v>70</v>
      </c>
    </row>
    <row r="933">
      <c r="A933" s="1" t="n">
        <v>45156</v>
      </c>
      <c r="B933" s="1" t="n">
        <v>45175</v>
      </c>
      <c r="C933" t="s">
        <v>68</v>
      </c>
      <c r="D933" t="s">
        <v>69</v>
      </c>
      <c r="E933" t="s">
        <v>70</v>
      </c>
    </row>
    <row r="934">
      <c r="A934" s="1" t="n">
        <v>45156</v>
      </c>
      <c r="B934" s="1" t="n">
        <v>45175</v>
      </c>
      <c r="C934" t="s">
        <v>68</v>
      </c>
      <c r="D934" t="s">
        <v>69</v>
      </c>
      <c r="E934" t="s">
        <v>70</v>
      </c>
    </row>
    <row r="935">
      <c r="A935" s="1" t="n">
        <v>45156</v>
      </c>
      <c r="B935" s="1" t="n">
        <v>45175</v>
      </c>
      <c r="C935" t="s">
        <v>68</v>
      </c>
      <c r="D935" t="s">
        <v>69</v>
      </c>
      <c r="E935" t="s">
        <v>70</v>
      </c>
    </row>
    <row r="936">
      <c r="A936" s="1" t="n">
        <v>45156</v>
      </c>
      <c r="B936" s="1" t="n">
        <v>45175</v>
      </c>
      <c r="C936" t="s">
        <v>68</v>
      </c>
      <c r="D936" t="s">
        <v>69</v>
      </c>
      <c r="E936" t="s">
        <v>70</v>
      </c>
    </row>
    <row r="937">
      <c r="A937" s="1" t="n">
        <v>45156</v>
      </c>
      <c r="B937" s="1" t="n">
        <v>45175</v>
      </c>
      <c r="C937" t="s">
        <v>68</v>
      </c>
      <c r="D937" t="s">
        <v>69</v>
      </c>
      <c r="E937" t="s">
        <v>70</v>
      </c>
    </row>
    <row r="938">
      <c r="A938" s="1" t="n">
        <v>45156</v>
      </c>
      <c r="B938" s="1" t="n">
        <v>45175</v>
      </c>
      <c r="C938" t="s">
        <v>68</v>
      </c>
      <c r="D938" t="s">
        <v>69</v>
      </c>
      <c r="E938" t="s">
        <v>70</v>
      </c>
    </row>
    <row r="939">
      <c r="A939" s="1" t="n">
        <v>45156</v>
      </c>
      <c r="B939" s="1" t="n">
        <v>45175</v>
      </c>
      <c r="C939" t="s">
        <v>68</v>
      </c>
      <c r="D939" t="s">
        <v>69</v>
      </c>
      <c r="E939" t="s">
        <v>70</v>
      </c>
    </row>
    <row r="940">
      <c r="A940" s="1" t="n">
        <v>45159</v>
      </c>
      <c r="B940" s="1" t="n">
        <v>45175</v>
      </c>
      <c r="C940" t="s">
        <v>68</v>
      </c>
      <c r="D940" t="s">
        <v>69</v>
      </c>
      <c r="E940" t="s">
        <v>70</v>
      </c>
    </row>
    <row r="941">
      <c r="A941" s="1" t="n">
        <v>45159</v>
      </c>
      <c r="B941" s="1" t="n">
        <v>45176</v>
      </c>
      <c r="C941" t="s">
        <v>68</v>
      </c>
      <c r="D941" t="s">
        <v>69</v>
      </c>
      <c r="E941" t="s">
        <v>70</v>
      </c>
    </row>
    <row r="942">
      <c r="A942" s="1" t="n">
        <v>45159</v>
      </c>
      <c r="B942" s="1" t="n">
        <v>45176</v>
      </c>
      <c r="C942" t="s">
        <v>68</v>
      </c>
      <c r="D942" t="s">
        <v>69</v>
      </c>
      <c r="E942" t="s">
        <v>70</v>
      </c>
    </row>
    <row r="943">
      <c r="A943" s="1" t="n">
        <v>45159</v>
      </c>
      <c r="B943" s="1" t="n">
        <v>45176</v>
      </c>
      <c r="C943" t="s">
        <v>68</v>
      </c>
      <c r="D943" t="s">
        <v>69</v>
      </c>
      <c r="E943" t="s">
        <v>70</v>
      </c>
    </row>
    <row r="944">
      <c r="A944" s="1" t="n">
        <v>45159</v>
      </c>
      <c r="B944" s="1" t="n">
        <v>45176</v>
      </c>
      <c r="C944" t="s">
        <v>68</v>
      </c>
      <c r="D944" t="s">
        <v>69</v>
      </c>
      <c r="E944" t="s">
        <v>70</v>
      </c>
    </row>
    <row r="945">
      <c r="A945" s="1" t="n">
        <v>45159</v>
      </c>
      <c r="B945" s="1" t="n">
        <v>45177</v>
      </c>
      <c r="C945" t="s">
        <v>68</v>
      </c>
      <c r="D945" t="s">
        <v>69</v>
      </c>
      <c r="E945" t="s">
        <v>70</v>
      </c>
    </row>
    <row r="946">
      <c r="A946" s="1" t="n">
        <v>45159</v>
      </c>
      <c r="B946" s="1" t="n">
        <v>45177</v>
      </c>
      <c r="C946" t="s">
        <v>68</v>
      </c>
      <c r="D946" t="s">
        <v>69</v>
      </c>
      <c r="E946" t="s">
        <v>70</v>
      </c>
    </row>
    <row r="947">
      <c r="A947" s="1" t="n">
        <v>45159</v>
      </c>
      <c r="B947" s="1" t="n">
        <v>45177</v>
      </c>
      <c r="C947" t="s">
        <v>68</v>
      </c>
      <c r="D947" t="s">
        <v>69</v>
      </c>
      <c r="E947" t="s">
        <v>70</v>
      </c>
    </row>
    <row r="948">
      <c r="A948" s="1" t="n">
        <v>45159</v>
      </c>
      <c r="B948" s="1" t="n">
        <v>45177</v>
      </c>
      <c r="C948" t="s">
        <v>68</v>
      </c>
      <c r="D948" t="s">
        <v>69</v>
      </c>
      <c r="E948" t="s">
        <v>70</v>
      </c>
    </row>
    <row r="949">
      <c r="A949" s="1" t="n">
        <v>45159</v>
      </c>
      <c r="B949" s="1" t="n">
        <v>45177</v>
      </c>
      <c r="C949" t="s">
        <v>68</v>
      </c>
      <c r="D949" t="s">
        <v>69</v>
      </c>
      <c r="E949" t="s">
        <v>70</v>
      </c>
    </row>
    <row r="950">
      <c r="A950" s="1" t="n">
        <v>45160</v>
      </c>
      <c r="B950" s="1" t="n">
        <v>45177</v>
      </c>
      <c r="C950" t="s">
        <v>68</v>
      </c>
      <c r="D950" t="s">
        <v>69</v>
      </c>
      <c r="E950" t="s">
        <v>70</v>
      </c>
    </row>
    <row r="951">
      <c r="A951" s="1" t="n">
        <v>45160</v>
      </c>
      <c r="B951" s="1" t="n">
        <v>45177</v>
      </c>
      <c r="C951" t="s">
        <v>68</v>
      </c>
      <c r="D951" t="s">
        <v>69</v>
      </c>
      <c r="E951" t="s">
        <v>70</v>
      </c>
    </row>
    <row r="952">
      <c r="A952" s="1" t="n">
        <v>45160</v>
      </c>
      <c r="B952" s="1" t="n">
        <v>45177</v>
      </c>
      <c r="C952" t="s">
        <v>68</v>
      </c>
      <c r="D952" t="s">
        <v>69</v>
      </c>
      <c r="E952" t="s">
        <v>70</v>
      </c>
    </row>
    <row r="953">
      <c r="A953" s="1" t="n">
        <v>45160</v>
      </c>
      <c r="B953" s="1" t="n">
        <v>45178</v>
      </c>
      <c r="C953" t="s">
        <v>68</v>
      </c>
      <c r="D953" t="s">
        <v>69</v>
      </c>
      <c r="E953" t="s">
        <v>70</v>
      </c>
    </row>
    <row r="954">
      <c r="A954" s="1" t="n">
        <v>45160</v>
      </c>
      <c r="B954" s="1" t="n">
        <v>45180</v>
      </c>
      <c r="C954" t="s">
        <v>68</v>
      </c>
      <c r="D954" t="s">
        <v>69</v>
      </c>
      <c r="E954" t="s">
        <v>70</v>
      </c>
    </row>
    <row r="955">
      <c r="A955" s="1" t="n">
        <v>45160</v>
      </c>
      <c r="B955" s="1" t="n">
        <v>45180</v>
      </c>
      <c r="C955" t="s">
        <v>68</v>
      </c>
      <c r="D955" t="s">
        <v>69</v>
      </c>
      <c r="E955" t="s">
        <v>70</v>
      </c>
    </row>
    <row r="956">
      <c r="A956" s="1" t="n">
        <v>45161</v>
      </c>
      <c r="B956" s="1" t="n">
        <v>45180</v>
      </c>
      <c r="C956" t="s">
        <v>68</v>
      </c>
      <c r="D956" t="s">
        <v>69</v>
      </c>
      <c r="E956" t="s">
        <v>70</v>
      </c>
    </row>
    <row r="957">
      <c r="A957" s="1" t="n">
        <v>45161</v>
      </c>
      <c r="B957" s="1" t="n">
        <v>45180</v>
      </c>
      <c r="C957" t="s">
        <v>68</v>
      </c>
      <c r="D957" t="s">
        <v>69</v>
      </c>
      <c r="E957" t="s">
        <v>70</v>
      </c>
    </row>
    <row r="958">
      <c r="A958" s="1" t="n">
        <v>45161</v>
      </c>
      <c r="B958" s="1" t="n">
        <v>45181</v>
      </c>
      <c r="C958" t="s">
        <v>68</v>
      </c>
      <c r="D958" t="s">
        <v>69</v>
      </c>
      <c r="E958" t="s">
        <v>70</v>
      </c>
    </row>
    <row r="959">
      <c r="A959" s="1" t="n">
        <v>45161</v>
      </c>
      <c r="B959" s="1" t="n">
        <v>45181</v>
      </c>
      <c r="C959" t="s">
        <v>68</v>
      </c>
      <c r="D959" t="s">
        <v>69</v>
      </c>
      <c r="E959" t="s">
        <v>70</v>
      </c>
    </row>
    <row r="960">
      <c r="A960" s="1" t="n">
        <v>45161</v>
      </c>
      <c r="B960" s="1" t="n">
        <v>45181</v>
      </c>
      <c r="C960" t="s">
        <v>68</v>
      </c>
      <c r="D960" t="s">
        <v>69</v>
      </c>
      <c r="E960" t="s">
        <v>70</v>
      </c>
    </row>
    <row r="961">
      <c r="A961" s="1" t="n">
        <v>45162</v>
      </c>
      <c r="B961" s="1" t="n">
        <v>45181</v>
      </c>
      <c r="C961" t="s">
        <v>68</v>
      </c>
      <c r="D961" t="s">
        <v>69</v>
      </c>
      <c r="E961" t="s">
        <v>70</v>
      </c>
    </row>
    <row r="962">
      <c r="A962" s="1" t="n">
        <v>45162</v>
      </c>
      <c r="B962" s="1" t="n">
        <v>45181</v>
      </c>
      <c r="C962" t="s">
        <v>68</v>
      </c>
      <c r="D962" t="s">
        <v>69</v>
      </c>
      <c r="E962" t="s">
        <v>70</v>
      </c>
    </row>
    <row r="963">
      <c r="A963" s="1" t="n">
        <v>45162</v>
      </c>
      <c r="B963" s="1" t="n">
        <v>45181</v>
      </c>
      <c r="C963" t="s">
        <v>68</v>
      </c>
      <c r="D963" t="s">
        <v>69</v>
      </c>
      <c r="E963" t="s">
        <v>70</v>
      </c>
    </row>
    <row r="964">
      <c r="A964" s="1" t="n">
        <v>45162</v>
      </c>
      <c r="B964" s="1" t="n">
        <v>45181</v>
      </c>
      <c r="C964" t="s">
        <v>68</v>
      </c>
      <c r="D964" t="s">
        <v>69</v>
      </c>
      <c r="E964" t="s">
        <v>70</v>
      </c>
    </row>
    <row r="965">
      <c r="A965" s="1" t="n">
        <v>45163</v>
      </c>
      <c r="B965" s="1" t="n">
        <v>45181</v>
      </c>
      <c r="C965" t="s">
        <v>68</v>
      </c>
      <c r="D965" t="s">
        <v>69</v>
      </c>
      <c r="E965" t="s">
        <v>70</v>
      </c>
    </row>
    <row r="966">
      <c r="A966" s="1" t="n">
        <v>45163</v>
      </c>
      <c r="B966" s="1" t="n">
        <v>45181</v>
      </c>
      <c r="C966" t="s">
        <v>68</v>
      </c>
      <c r="D966" t="s">
        <v>69</v>
      </c>
      <c r="E966" t="s">
        <v>70</v>
      </c>
    </row>
    <row r="967">
      <c r="A967" s="1" t="n">
        <v>45163</v>
      </c>
      <c r="B967" s="1" t="n">
        <v>45181</v>
      </c>
      <c r="C967" t="s">
        <v>68</v>
      </c>
      <c r="D967" t="s">
        <v>69</v>
      </c>
      <c r="E967" t="s">
        <v>70</v>
      </c>
    </row>
    <row r="968">
      <c r="A968" s="1" t="n">
        <v>45163</v>
      </c>
      <c r="B968" s="1" t="n">
        <v>45181</v>
      </c>
      <c r="C968" t="s">
        <v>68</v>
      </c>
      <c r="D968" t="s">
        <v>69</v>
      </c>
      <c r="E968" t="s">
        <v>70</v>
      </c>
    </row>
    <row r="969">
      <c r="A969" s="1" t="n">
        <v>45163</v>
      </c>
      <c r="B969" s="1" t="n">
        <v>45181</v>
      </c>
      <c r="C969" t="s">
        <v>68</v>
      </c>
      <c r="D969" t="s">
        <v>69</v>
      </c>
      <c r="E969" t="s">
        <v>70</v>
      </c>
    </row>
    <row r="970">
      <c r="A970" s="1" t="n">
        <v>45166</v>
      </c>
      <c r="B970" s="1" t="n">
        <v>45181</v>
      </c>
      <c r="C970" t="s">
        <v>68</v>
      </c>
      <c r="D970" t="s">
        <v>69</v>
      </c>
      <c r="E970" t="s">
        <v>70</v>
      </c>
    </row>
    <row r="971">
      <c r="A971" s="1" t="n">
        <v>45166</v>
      </c>
      <c r="B971" s="1" t="n">
        <v>45182</v>
      </c>
      <c r="C971" t="s">
        <v>68</v>
      </c>
      <c r="D971" t="s">
        <v>69</v>
      </c>
      <c r="E971" t="s">
        <v>70</v>
      </c>
    </row>
    <row r="972">
      <c r="A972" s="1" t="n">
        <v>45166</v>
      </c>
      <c r="B972" s="1" t="n">
        <v>45182</v>
      </c>
      <c r="C972" t="s">
        <v>68</v>
      </c>
      <c r="D972" t="s">
        <v>69</v>
      </c>
      <c r="E972" t="s">
        <v>70</v>
      </c>
    </row>
    <row r="973">
      <c r="A973" s="1" t="n">
        <v>45166</v>
      </c>
      <c r="B973" s="1" t="n">
        <v>45182</v>
      </c>
      <c r="C973" t="s">
        <v>68</v>
      </c>
      <c r="D973" t="s">
        <v>69</v>
      </c>
      <c r="E973" t="s">
        <v>70</v>
      </c>
    </row>
    <row r="974">
      <c r="A974" s="1" t="n">
        <v>45166</v>
      </c>
      <c r="B974" s="1" t="n">
        <v>45182</v>
      </c>
      <c r="C974" t="s">
        <v>68</v>
      </c>
      <c r="D974" t="s">
        <v>69</v>
      </c>
      <c r="E974" t="s">
        <v>70</v>
      </c>
    </row>
    <row r="975">
      <c r="A975" s="1" t="n">
        <v>45166</v>
      </c>
      <c r="B975" s="1" t="n">
        <v>45182</v>
      </c>
      <c r="C975" t="s">
        <v>68</v>
      </c>
      <c r="D975" t="s">
        <v>69</v>
      </c>
      <c r="E975" t="s">
        <v>70</v>
      </c>
    </row>
    <row r="976">
      <c r="A976" s="1" t="n">
        <v>45166</v>
      </c>
      <c r="B976" s="1" t="n">
        <v>45182</v>
      </c>
      <c r="C976" t="s">
        <v>68</v>
      </c>
      <c r="D976" t="s">
        <v>69</v>
      </c>
      <c r="E976" t="s">
        <v>70</v>
      </c>
    </row>
    <row r="977">
      <c r="A977" s="1" t="n">
        <v>45166</v>
      </c>
      <c r="B977" s="1" t="n">
        <v>45182</v>
      </c>
      <c r="C977" t="s">
        <v>68</v>
      </c>
      <c r="D977" t="s">
        <v>69</v>
      </c>
      <c r="E977" t="s">
        <v>70</v>
      </c>
    </row>
    <row r="978">
      <c r="A978" s="1" t="n">
        <v>45166</v>
      </c>
      <c r="B978" s="1" t="n">
        <v>45182</v>
      </c>
      <c r="C978" t="s">
        <v>68</v>
      </c>
      <c r="D978" t="s">
        <v>69</v>
      </c>
      <c r="E978" t="s">
        <v>70</v>
      </c>
    </row>
    <row r="979">
      <c r="A979" s="1" t="n">
        <v>45166</v>
      </c>
      <c r="B979" s="1" t="n">
        <v>45182</v>
      </c>
      <c r="C979" t="s">
        <v>68</v>
      </c>
      <c r="D979" t="s">
        <v>69</v>
      </c>
      <c r="E979" t="s">
        <v>70</v>
      </c>
    </row>
    <row r="980">
      <c r="A980" s="1" t="n">
        <v>45166</v>
      </c>
      <c r="B980" s="1" t="n">
        <v>45182</v>
      </c>
      <c r="C980" t="s">
        <v>68</v>
      </c>
      <c r="D980" t="s">
        <v>69</v>
      </c>
      <c r="E980" t="s">
        <v>70</v>
      </c>
    </row>
    <row r="981">
      <c r="A981" s="1" t="n">
        <v>45166</v>
      </c>
      <c r="B981" s="1" t="n">
        <v>45183</v>
      </c>
      <c r="C981" t="s">
        <v>68</v>
      </c>
      <c r="D981" t="s">
        <v>69</v>
      </c>
      <c r="E981" t="s">
        <v>70</v>
      </c>
    </row>
    <row r="982">
      <c r="A982" s="1" t="n">
        <v>45166</v>
      </c>
      <c r="B982" s="1" t="n">
        <v>45183</v>
      </c>
      <c r="C982" t="s">
        <v>68</v>
      </c>
      <c r="D982" t="s">
        <v>69</v>
      </c>
      <c r="E982" t="s">
        <v>70</v>
      </c>
    </row>
    <row r="983">
      <c r="A983" s="1" t="n">
        <v>45166</v>
      </c>
      <c r="B983" s="1" t="n">
        <v>45183</v>
      </c>
      <c r="C983" t="s">
        <v>68</v>
      </c>
      <c r="D983" t="s">
        <v>69</v>
      </c>
      <c r="E983" t="s">
        <v>70</v>
      </c>
    </row>
    <row r="984">
      <c r="A984" s="1" t="n">
        <v>45166</v>
      </c>
      <c r="B984" s="1" t="n">
        <v>45183</v>
      </c>
      <c r="C984" t="s">
        <v>68</v>
      </c>
      <c r="D984" t="s">
        <v>69</v>
      </c>
      <c r="E984" t="s">
        <v>70</v>
      </c>
    </row>
    <row r="985">
      <c r="A985" s="1" t="n">
        <v>45166</v>
      </c>
      <c r="B985" s="1" t="n">
        <v>45183</v>
      </c>
      <c r="C985" t="s">
        <v>68</v>
      </c>
      <c r="D985" t="s">
        <v>69</v>
      </c>
      <c r="E985" t="s">
        <v>70</v>
      </c>
    </row>
    <row r="986">
      <c r="A986" s="1" t="n">
        <v>45166</v>
      </c>
      <c r="B986" s="1" t="n">
        <v>45183</v>
      </c>
      <c r="C986" t="s">
        <v>68</v>
      </c>
      <c r="D986" t="s">
        <v>69</v>
      </c>
      <c r="E986" t="s">
        <v>70</v>
      </c>
    </row>
    <row r="987">
      <c r="A987" s="1" t="n">
        <v>45166</v>
      </c>
      <c r="B987" s="1" t="n">
        <v>45183</v>
      </c>
      <c r="C987" t="s">
        <v>68</v>
      </c>
      <c r="D987" t="s">
        <v>69</v>
      </c>
      <c r="E987" t="s">
        <v>70</v>
      </c>
    </row>
    <row r="988">
      <c r="A988" s="1" t="n">
        <v>45166</v>
      </c>
      <c r="B988" s="1" t="n">
        <v>45184</v>
      </c>
      <c r="C988" t="s">
        <v>68</v>
      </c>
      <c r="D988" t="s">
        <v>69</v>
      </c>
      <c r="E988" t="s">
        <v>70</v>
      </c>
    </row>
    <row r="989">
      <c r="A989" s="1" t="n">
        <v>45166</v>
      </c>
      <c r="B989" s="1" t="n">
        <v>45184</v>
      </c>
      <c r="C989" t="s">
        <v>68</v>
      </c>
      <c r="D989" t="s">
        <v>69</v>
      </c>
      <c r="E989" t="s">
        <v>70</v>
      </c>
    </row>
    <row r="990">
      <c r="A990" s="1" t="n">
        <v>45167</v>
      </c>
      <c r="B990" s="1" t="n">
        <v>45184</v>
      </c>
      <c r="C990" t="s">
        <v>68</v>
      </c>
      <c r="D990" t="s">
        <v>69</v>
      </c>
      <c r="E990" t="s">
        <v>70</v>
      </c>
    </row>
    <row r="991">
      <c r="A991" s="1" t="n">
        <v>45167</v>
      </c>
      <c r="B991" s="1" t="n">
        <v>45184</v>
      </c>
      <c r="C991" t="s">
        <v>68</v>
      </c>
      <c r="D991" t="s">
        <v>69</v>
      </c>
      <c r="E991" t="s">
        <v>70</v>
      </c>
    </row>
    <row r="992">
      <c r="A992" s="1" t="n">
        <v>45167</v>
      </c>
      <c r="B992" s="1" t="n">
        <v>45185</v>
      </c>
      <c r="C992" t="s">
        <v>68</v>
      </c>
      <c r="D992" t="s">
        <v>69</v>
      </c>
      <c r="E992" t="s">
        <v>70</v>
      </c>
    </row>
    <row r="993">
      <c r="A993" s="1" t="n">
        <v>45167</v>
      </c>
      <c r="B993" s="1" t="n">
        <v>45186</v>
      </c>
      <c r="C993" t="s">
        <v>68</v>
      </c>
      <c r="D993" t="s">
        <v>69</v>
      </c>
      <c r="E993" t="s">
        <v>70</v>
      </c>
    </row>
    <row r="994">
      <c r="A994" s="1" t="n">
        <v>45167</v>
      </c>
      <c r="B994" s="1" t="n">
        <v>45186</v>
      </c>
      <c r="C994" t="s">
        <v>68</v>
      </c>
      <c r="D994" t="s">
        <v>69</v>
      </c>
      <c r="E994" t="s">
        <v>70</v>
      </c>
    </row>
    <row r="995">
      <c r="A995" s="1" t="n">
        <v>45167</v>
      </c>
      <c r="B995" s="1" t="n">
        <v>45188</v>
      </c>
      <c r="C995" t="s">
        <v>68</v>
      </c>
      <c r="D995" t="s">
        <v>69</v>
      </c>
      <c r="E995" t="s">
        <v>70</v>
      </c>
    </row>
    <row r="996">
      <c r="A996" s="1" t="n">
        <v>45167</v>
      </c>
      <c r="B996" s="1" t="n">
        <v>45188</v>
      </c>
      <c r="C996" t="s">
        <v>68</v>
      </c>
      <c r="D996" t="s">
        <v>69</v>
      </c>
      <c r="E996" t="s">
        <v>70</v>
      </c>
    </row>
    <row r="997">
      <c r="A997" s="1" t="n">
        <v>45167</v>
      </c>
      <c r="B997" s="1" t="n">
        <v>45189</v>
      </c>
      <c r="C997" t="s">
        <v>68</v>
      </c>
      <c r="D997" t="s">
        <v>69</v>
      </c>
      <c r="E997" t="s">
        <v>70</v>
      </c>
    </row>
    <row r="998">
      <c r="A998" s="1" t="n">
        <v>45167</v>
      </c>
      <c r="B998" s="1" t="n">
        <v>45189</v>
      </c>
      <c r="C998" t="s">
        <v>68</v>
      </c>
      <c r="D998" t="s">
        <v>69</v>
      </c>
      <c r="E998" t="s">
        <v>70</v>
      </c>
    </row>
    <row r="999">
      <c r="A999" s="1" t="n">
        <v>45167</v>
      </c>
      <c r="B999" s="1" t="n">
        <v>45189</v>
      </c>
      <c r="C999" t="s">
        <v>68</v>
      </c>
      <c r="D999" t="s">
        <v>69</v>
      </c>
      <c r="E999" t="s">
        <v>70</v>
      </c>
    </row>
    <row r="1000">
      <c r="A1000" s="1" t="n">
        <v>45167</v>
      </c>
      <c r="B1000" s="1" t="n">
        <v>45189</v>
      </c>
      <c r="C1000" t="s">
        <v>68</v>
      </c>
      <c r="D1000" t="s">
        <v>69</v>
      </c>
      <c r="E1000" t="s">
        <v>70</v>
      </c>
    </row>
    <row r="1001">
      <c r="A1001" s="1" t="n">
        <v>45167</v>
      </c>
      <c r="B1001" s="1" t="n">
        <v>45189</v>
      </c>
      <c r="C1001" t="s">
        <v>68</v>
      </c>
      <c r="D1001" t="s">
        <v>69</v>
      </c>
      <c r="E1001" t="s">
        <v>70</v>
      </c>
    </row>
    <row r="1002">
      <c r="A1002" s="1" t="n">
        <v>45167</v>
      </c>
      <c r="B1002" s="1" t="n">
        <v>45189</v>
      </c>
      <c r="C1002" t="s">
        <v>68</v>
      </c>
      <c r="D1002" t="s">
        <v>69</v>
      </c>
      <c r="E1002" t="s">
        <v>70</v>
      </c>
    </row>
    <row r="1003">
      <c r="A1003" s="1" t="n">
        <v>45167</v>
      </c>
      <c r="B1003" s="1" t="n">
        <v>45189</v>
      </c>
      <c r="C1003" t="s">
        <v>68</v>
      </c>
      <c r="D1003" t="s">
        <v>69</v>
      </c>
      <c r="E1003" t="s">
        <v>70</v>
      </c>
    </row>
    <row r="1004">
      <c r="A1004" s="1" t="n">
        <v>45168</v>
      </c>
      <c r="B1004" s="1" t="n">
        <v>45189</v>
      </c>
      <c r="C1004" t="s">
        <v>68</v>
      </c>
      <c r="D1004" t="s">
        <v>69</v>
      </c>
      <c r="E1004" t="s">
        <v>70</v>
      </c>
    </row>
    <row r="1005">
      <c r="A1005" s="1" t="n">
        <v>45168</v>
      </c>
      <c r="B1005" s="1" t="n">
        <v>45189</v>
      </c>
      <c r="C1005" t="s">
        <v>68</v>
      </c>
      <c r="D1005" t="s">
        <v>69</v>
      </c>
      <c r="E1005" t="s">
        <v>70</v>
      </c>
    </row>
    <row r="1006">
      <c r="A1006" s="1" t="n">
        <v>45168</v>
      </c>
      <c r="B1006" s="1" t="n">
        <v>45189</v>
      </c>
      <c r="C1006" t="s">
        <v>68</v>
      </c>
      <c r="D1006" t="s">
        <v>69</v>
      </c>
      <c r="E1006" t="s">
        <v>70</v>
      </c>
    </row>
    <row r="1007">
      <c r="A1007" s="1" t="n">
        <v>45168</v>
      </c>
      <c r="B1007" s="1" t="n">
        <v>45189</v>
      </c>
      <c r="C1007" t="s">
        <v>68</v>
      </c>
      <c r="D1007" t="s">
        <v>69</v>
      </c>
      <c r="E1007" t="s">
        <v>70</v>
      </c>
    </row>
    <row r="1008">
      <c r="A1008" s="1" t="n">
        <v>45168</v>
      </c>
      <c r="B1008" s="1" t="n">
        <v>45189</v>
      </c>
      <c r="C1008" t="s">
        <v>68</v>
      </c>
      <c r="D1008" t="s">
        <v>69</v>
      </c>
      <c r="E1008" t="s">
        <v>70</v>
      </c>
    </row>
    <row r="1009">
      <c r="A1009" s="1" t="n">
        <v>45169</v>
      </c>
      <c r="B1009" s="1" t="n">
        <v>45189</v>
      </c>
      <c r="C1009" t="s">
        <v>68</v>
      </c>
      <c r="D1009" t="s">
        <v>69</v>
      </c>
      <c r="E1009" t="s">
        <v>70</v>
      </c>
    </row>
    <row r="1010">
      <c r="A1010" s="1" t="n">
        <v>45169</v>
      </c>
      <c r="B1010" s="1" t="n">
        <v>45190</v>
      </c>
      <c r="C1010" t="s">
        <v>68</v>
      </c>
      <c r="D1010" t="s">
        <v>69</v>
      </c>
      <c r="E1010" t="s">
        <v>70</v>
      </c>
    </row>
    <row r="1011">
      <c r="A1011" s="1" t="n">
        <v>45169</v>
      </c>
      <c r="B1011" s="1" t="n">
        <v>45190</v>
      </c>
      <c r="C1011" t="s">
        <v>68</v>
      </c>
      <c r="D1011" t="s">
        <v>69</v>
      </c>
      <c r="E1011" t="s">
        <v>70</v>
      </c>
    </row>
    <row r="1012">
      <c r="A1012" s="1" t="n">
        <v>45169</v>
      </c>
      <c r="B1012" s="1" t="n">
        <v>45190</v>
      </c>
      <c r="C1012" t="s">
        <v>68</v>
      </c>
      <c r="D1012" t="s">
        <v>69</v>
      </c>
      <c r="E1012" t="s">
        <v>70</v>
      </c>
    </row>
    <row r="1013">
      <c r="A1013" s="1" t="n">
        <v>45169</v>
      </c>
      <c r="B1013" s="1" t="n">
        <v>45190</v>
      </c>
      <c r="C1013" t="s">
        <v>68</v>
      </c>
      <c r="D1013" t="s">
        <v>69</v>
      </c>
      <c r="E1013" t="s">
        <v>70</v>
      </c>
    </row>
    <row r="1014">
      <c r="A1014" s="1" t="n">
        <v>45169</v>
      </c>
      <c r="B1014" s="1" t="n">
        <v>45190</v>
      </c>
      <c r="C1014" t="s">
        <v>68</v>
      </c>
      <c r="D1014" t="s">
        <v>69</v>
      </c>
      <c r="E1014" t="s">
        <v>70</v>
      </c>
    </row>
    <row r="1015">
      <c r="A1015" s="1" t="n">
        <v>45169</v>
      </c>
      <c r="B1015" s="1" t="n">
        <v>45190</v>
      </c>
      <c r="C1015" t="s">
        <v>68</v>
      </c>
      <c r="D1015" t="s">
        <v>69</v>
      </c>
      <c r="E1015" t="s">
        <v>70</v>
      </c>
    </row>
    <row r="1016">
      <c r="A1016" s="1" t="n">
        <v>45169</v>
      </c>
      <c r="B1016" s="1" t="n">
        <v>45190</v>
      </c>
      <c r="C1016" t="s">
        <v>68</v>
      </c>
      <c r="D1016" t="s">
        <v>69</v>
      </c>
      <c r="E1016" t="s">
        <v>70</v>
      </c>
    </row>
    <row r="1017">
      <c r="A1017" s="1" t="n">
        <v>45169</v>
      </c>
      <c r="B1017" s="1" t="n">
        <v>45190</v>
      </c>
      <c r="C1017" t="s">
        <v>68</v>
      </c>
      <c r="D1017" t="s">
        <v>69</v>
      </c>
      <c r="E1017" t="s">
        <v>70</v>
      </c>
    </row>
    <row r="1018">
      <c r="A1018" s="1" t="n">
        <v>45170</v>
      </c>
      <c r="B1018" s="1" t="n">
        <v>45190</v>
      </c>
      <c r="C1018" t="s">
        <v>68</v>
      </c>
      <c r="D1018" t="s">
        <v>69</v>
      </c>
      <c r="E1018" t="s">
        <v>70</v>
      </c>
    </row>
    <row r="1019">
      <c r="A1019" s="1" t="n">
        <v>45170</v>
      </c>
      <c r="B1019" s="1" t="n">
        <v>45190</v>
      </c>
      <c r="C1019" t="s">
        <v>68</v>
      </c>
      <c r="D1019" t="s">
        <v>69</v>
      </c>
      <c r="E1019" t="s">
        <v>70</v>
      </c>
    </row>
    <row r="1020">
      <c r="A1020" s="1" t="n">
        <v>45170</v>
      </c>
      <c r="B1020" s="1" t="n">
        <v>45190</v>
      </c>
      <c r="C1020" t="s">
        <v>68</v>
      </c>
      <c r="D1020" t="s">
        <v>69</v>
      </c>
      <c r="E1020" t="s">
        <v>70</v>
      </c>
    </row>
    <row r="1021">
      <c r="A1021" s="1" t="n">
        <v>45170</v>
      </c>
      <c r="B1021" s="1" t="n">
        <v>45190</v>
      </c>
      <c r="C1021" t="s">
        <v>68</v>
      </c>
      <c r="D1021" t="s">
        <v>69</v>
      </c>
      <c r="E1021" t="s">
        <v>70</v>
      </c>
    </row>
    <row r="1022">
      <c r="A1022" s="1" t="n">
        <v>45170</v>
      </c>
      <c r="B1022" s="1" t="n">
        <v>45191</v>
      </c>
      <c r="C1022" t="s">
        <v>68</v>
      </c>
      <c r="D1022" t="s">
        <v>69</v>
      </c>
      <c r="E1022" t="s">
        <v>70</v>
      </c>
    </row>
    <row r="1023">
      <c r="A1023" s="1" t="n">
        <v>45170</v>
      </c>
      <c r="B1023" s="1" t="n">
        <v>45191</v>
      </c>
      <c r="C1023" t="s">
        <v>68</v>
      </c>
      <c r="D1023" t="s">
        <v>69</v>
      </c>
      <c r="E1023" t="s">
        <v>70</v>
      </c>
    </row>
    <row r="1024">
      <c r="A1024" s="1" t="n">
        <v>45170</v>
      </c>
      <c r="B1024" s="1" t="n">
        <v>45191</v>
      </c>
      <c r="C1024" t="s">
        <v>68</v>
      </c>
      <c r="D1024" t="s">
        <v>69</v>
      </c>
      <c r="E1024" t="s">
        <v>70</v>
      </c>
    </row>
    <row r="1025">
      <c r="A1025" s="1" t="n">
        <v>45170</v>
      </c>
      <c r="B1025" s="1" t="n">
        <v>45191</v>
      </c>
      <c r="C1025" t="s">
        <v>68</v>
      </c>
      <c r="D1025" t="s">
        <v>69</v>
      </c>
      <c r="E1025" t="s">
        <v>70</v>
      </c>
    </row>
    <row r="1026">
      <c r="A1026" s="1" t="n">
        <v>45170</v>
      </c>
      <c r="B1026" s="1" t="n">
        <v>45191</v>
      </c>
      <c r="C1026" t="s">
        <v>68</v>
      </c>
      <c r="D1026" t="s">
        <v>69</v>
      </c>
      <c r="E1026" t="s">
        <v>70</v>
      </c>
    </row>
    <row r="1027">
      <c r="A1027" s="1" t="n">
        <v>45170</v>
      </c>
      <c r="B1027" s="1" t="n">
        <v>45192</v>
      </c>
      <c r="C1027" t="s">
        <v>68</v>
      </c>
      <c r="D1027" t="s">
        <v>69</v>
      </c>
      <c r="E1027" t="s">
        <v>70</v>
      </c>
    </row>
    <row r="1028">
      <c r="A1028" s="1" t="n">
        <v>45170</v>
      </c>
      <c r="B1028" s="1" t="n">
        <v>45192</v>
      </c>
      <c r="C1028" t="s">
        <v>68</v>
      </c>
      <c r="D1028" t="s">
        <v>69</v>
      </c>
      <c r="E1028" t="s">
        <v>70</v>
      </c>
    </row>
    <row r="1029">
      <c r="A1029" s="1" t="n">
        <v>45170</v>
      </c>
      <c r="B1029" s="1" t="n">
        <v>45192</v>
      </c>
      <c r="C1029" t="s">
        <v>68</v>
      </c>
      <c r="D1029" t="s">
        <v>69</v>
      </c>
      <c r="E1029" t="s">
        <v>70</v>
      </c>
    </row>
    <row r="1030">
      <c r="A1030" s="1" t="n">
        <v>45170</v>
      </c>
      <c r="B1030" s="1" t="n">
        <v>45192</v>
      </c>
      <c r="C1030" t="s">
        <v>68</v>
      </c>
      <c r="D1030" t="s">
        <v>69</v>
      </c>
      <c r="E1030" t="s">
        <v>70</v>
      </c>
    </row>
    <row r="1031">
      <c r="A1031" s="1" t="n">
        <v>45170</v>
      </c>
      <c r="B1031" s="1" t="n">
        <v>45192</v>
      </c>
      <c r="C1031" t="s">
        <v>68</v>
      </c>
      <c r="D1031" t="s">
        <v>69</v>
      </c>
      <c r="E1031" t="s">
        <v>70</v>
      </c>
    </row>
    <row r="1032">
      <c r="A1032" s="1" t="n">
        <v>45170</v>
      </c>
      <c r="B1032" s="1" t="n">
        <v>45193</v>
      </c>
      <c r="C1032" t="s">
        <v>68</v>
      </c>
      <c r="D1032" t="s">
        <v>69</v>
      </c>
      <c r="E1032" t="s">
        <v>70</v>
      </c>
    </row>
    <row r="1033">
      <c r="A1033" s="1" t="n">
        <v>45170</v>
      </c>
      <c r="B1033" s="1" t="n">
        <v>45194</v>
      </c>
      <c r="C1033" t="s">
        <v>68</v>
      </c>
      <c r="D1033" t="s">
        <v>69</v>
      </c>
      <c r="E1033" t="s">
        <v>70</v>
      </c>
    </row>
    <row r="1034">
      <c r="A1034" s="1" t="n">
        <v>45170</v>
      </c>
      <c r="B1034" s="1" t="n">
        <v>45194</v>
      </c>
      <c r="C1034" t="s">
        <v>68</v>
      </c>
      <c r="D1034" t="s">
        <v>69</v>
      </c>
      <c r="E1034" t="s">
        <v>70</v>
      </c>
    </row>
    <row r="1035">
      <c r="A1035" s="1" t="n">
        <v>45170</v>
      </c>
      <c r="B1035" s="1" t="n">
        <v>45194</v>
      </c>
      <c r="C1035" t="s">
        <v>68</v>
      </c>
      <c r="D1035" t="s">
        <v>69</v>
      </c>
      <c r="E1035" t="s">
        <v>70</v>
      </c>
    </row>
    <row r="1036">
      <c r="A1036" s="1" t="n">
        <v>45170</v>
      </c>
      <c r="B1036" s="1" t="n">
        <v>45194</v>
      </c>
      <c r="C1036" t="s">
        <v>68</v>
      </c>
      <c r="D1036" t="s">
        <v>69</v>
      </c>
      <c r="E1036" t="s">
        <v>70</v>
      </c>
    </row>
    <row r="1037">
      <c r="A1037" s="1" t="n">
        <v>45170</v>
      </c>
      <c r="B1037" s="1" t="n">
        <v>45194</v>
      </c>
      <c r="C1037" t="s">
        <v>68</v>
      </c>
      <c r="D1037" t="s">
        <v>69</v>
      </c>
      <c r="E1037" t="s">
        <v>70</v>
      </c>
    </row>
    <row r="1038">
      <c r="A1038" s="1" t="n">
        <v>45170</v>
      </c>
      <c r="B1038" s="1" t="n">
        <v>45194</v>
      </c>
      <c r="C1038" t="s">
        <v>68</v>
      </c>
      <c r="D1038" t="s">
        <v>69</v>
      </c>
      <c r="E1038" t="s">
        <v>70</v>
      </c>
    </row>
    <row r="1039">
      <c r="A1039" s="1" t="n">
        <v>45170</v>
      </c>
      <c r="B1039" s="1" t="n">
        <v>45194</v>
      </c>
      <c r="C1039" t="s">
        <v>68</v>
      </c>
      <c r="D1039" t="s">
        <v>69</v>
      </c>
      <c r="E1039" t="s">
        <v>70</v>
      </c>
    </row>
    <row r="1040">
      <c r="A1040" s="1" t="n">
        <v>45170</v>
      </c>
      <c r="B1040" s="1" t="n">
        <v>45194</v>
      </c>
      <c r="C1040" t="s">
        <v>68</v>
      </c>
      <c r="D1040" t="s">
        <v>69</v>
      </c>
      <c r="E1040" t="s">
        <v>70</v>
      </c>
    </row>
    <row r="1041">
      <c r="A1041" s="1" t="n">
        <v>45170</v>
      </c>
      <c r="B1041" s="1" t="n">
        <v>45194</v>
      </c>
      <c r="C1041" t="s">
        <v>68</v>
      </c>
      <c r="D1041" t="s">
        <v>69</v>
      </c>
      <c r="E1041" t="s">
        <v>70</v>
      </c>
    </row>
    <row r="1042">
      <c r="A1042" s="1" t="n">
        <v>45170</v>
      </c>
      <c r="B1042" s="1" t="n">
        <v>45195</v>
      </c>
      <c r="C1042" t="s">
        <v>68</v>
      </c>
      <c r="D1042" t="s">
        <v>69</v>
      </c>
      <c r="E1042" t="s">
        <v>70</v>
      </c>
    </row>
    <row r="1043">
      <c r="A1043" s="1" t="n">
        <v>45170</v>
      </c>
      <c r="B1043" s="1" t="n">
        <v>45195</v>
      </c>
      <c r="C1043" t="s">
        <v>68</v>
      </c>
      <c r="D1043" t="s">
        <v>69</v>
      </c>
      <c r="E1043" t="s">
        <v>70</v>
      </c>
    </row>
    <row r="1044">
      <c r="A1044" s="1" t="n">
        <v>45170</v>
      </c>
      <c r="B1044" s="1" t="n">
        <v>45195</v>
      </c>
      <c r="C1044" t="s">
        <v>68</v>
      </c>
      <c r="D1044" t="s">
        <v>69</v>
      </c>
      <c r="E1044" t="s">
        <v>70</v>
      </c>
    </row>
    <row r="1045">
      <c r="A1045" s="1" t="n">
        <v>45170</v>
      </c>
      <c r="B1045" s="1" t="n">
        <v>45195</v>
      </c>
      <c r="C1045" t="s">
        <v>68</v>
      </c>
      <c r="D1045" t="s">
        <v>69</v>
      </c>
      <c r="E1045" t="s">
        <v>70</v>
      </c>
    </row>
    <row r="1046">
      <c r="A1046" s="1" t="n">
        <v>45170</v>
      </c>
      <c r="B1046" s="1" t="n">
        <v>45195</v>
      </c>
      <c r="C1046" t="s">
        <v>68</v>
      </c>
      <c r="D1046" t="s">
        <v>69</v>
      </c>
      <c r="E1046" t="s">
        <v>70</v>
      </c>
    </row>
    <row r="1047">
      <c r="A1047" s="1" t="n">
        <v>45170</v>
      </c>
      <c r="B1047" s="1" t="n">
        <v>45195</v>
      </c>
      <c r="C1047" t="s">
        <v>68</v>
      </c>
      <c r="D1047" t="s">
        <v>69</v>
      </c>
      <c r="E1047" t="s">
        <v>70</v>
      </c>
    </row>
    <row r="1048">
      <c r="A1048" s="1" t="n">
        <v>45170</v>
      </c>
      <c r="B1048" s="1" t="n">
        <v>45196</v>
      </c>
      <c r="C1048" t="s">
        <v>68</v>
      </c>
      <c r="D1048" t="s">
        <v>69</v>
      </c>
      <c r="E1048" t="s">
        <v>70</v>
      </c>
    </row>
    <row r="1049">
      <c r="A1049" s="1" t="n">
        <v>45174</v>
      </c>
      <c r="B1049" s="1" t="n">
        <v>45196</v>
      </c>
      <c r="C1049" t="s">
        <v>68</v>
      </c>
      <c r="D1049" t="s">
        <v>69</v>
      </c>
      <c r="E1049" t="s">
        <v>70</v>
      </c>
    </row>
    <row r="1050">
      <c r="A1050" s="1" t="n">
        <v>45174</v>
      </c>
      <c r="B1050" s="1" t="n">
        <v>45196</v>
      </c>
      <c r="C1050" t="s">
        <v>68</v>
      </c>
      <c r="D1050" t="s">
        <v>69</v>
      </c>
      <c r="E1050" t="s">
        <v>70</v>
      </c>
    </row>
    <row r="1051">
      <c r="A1051" s="1" t="n">
        <v>45174</v>
      </c>
      <c r="B1051" s="1" t="n">
        <v>45196</v>
      </c>
      <c r="C1051" t="s">
        <v>68</v>
      </c>
      <c r="D1051" t="s">
        <v>69</v>
      </c>
      <c r="E1051" t="s">
        <v>70</v>
      </c>
    </row>
    <row r="1052">
      <c r="A1052" s="1" t="n">
        <v>45174</v>
      </c>
      <c r="B1052" s="1" t="n">
        <v>45196</v>
      </c>
      <c r="C1052" t="s">
        <v>68</v>
      </c>
      <c r="D1052" t="s">
        <v>69</v>
      </c>
      <c r="E1052" t="s">
        <v>70</v>
      </c>
    </row>
    <row r="1053">
      <c r="A1053" s="1" t="n">
        <v>45174</v>
      </c>
      <c r="B1053" s="1" t="n">
        <v>45196</v>
      </c>
      <c r="C1053" t="s">
        <v>68</v>
      </c>
      <c r="D1053" t="s">
        <v>69</v>
      </c>
      <c r="E1053" t="s">
        <v>70</v>
      </c>
    </row>
    <row r="1054">
      <c r="A1054" s="1" t="n">
        <v>45174</v>
      </c>
      <c r="B1054" s="1" t="n">
        <v>45196</v>
      </c>
      <c r="C1054" t="s">
        <v>68</v>
      </c>
      <c r="D1054" t="s">
        <v>69</v>
      </c>
      <c r="E1054" t="s">
        <v>70</v>
      </c>
    </row>
    <row r="1055">
      <c r="A1055" s="1" t="n">
        <v>45174</v>
      </c>
      <c r="B1055" s="1" t="n">
        <v>45196</v>
      </c>
      <c r="C1055" t="s">
        <v>68</v>
      </c>
      <c r="D1055" t="s">
        <v>69</v>
      </c>
      <c r="E1055" t="s">
        <v>70</v>
      </c>
    </row>
    <row r="1056">
      <c r="A1056" s="1" t="n">
        <v>45174</v>
      </c>
      <c r="B1056" s="1" t="n">
        <v>45196</v>
      </c>
      <c r="C1056" t="s">
        <v>68</v>
      </c>
      <c r="D1056" t="s">
        <v>69</v>
      </c>
      <c r="E1056" t="s">
        <v>70</v>
      </c>
    </row>
    <row r="1057">
      <c r="A1057" s="1" t="n">
        <v>45174</v>
      </c>
      <c r="B1057" s="1" t="n">
        <v>45196</v>
      </c>
      <c r="C1057" t="s">
        <v>68</v>
      </c>
      <c r="D1057" t="s">
        <v>69</v>
      </c>
      <c r="E1057" t="s">
        <v>70</v>
      </c>
    </row>
    <row r="1058">
      <c r="A1058" s="1" t="n">
        <v>45174</v>
      </c>
      <c r="B1058" s="1" t="n">
        <v>45196</v>
      </c>
      <c r="C1058" t="s">
        <v>68</v>
      </c>
      <c r="D1058" t="s">
        <v>69</v>
      </c>
      <c r="E1058" t="s">
        <v>70</v>
      </c>
    </row>
    <row r="1059">
      <c r="A1059" s="1" t="n">
        <v>45174</v>
      </c>
      <c r="B1059" s="1" t="n">
        <v>45196</v>
      </c>
      <c r="C1059" t="s">
        <v>68</v>
      </c>
      <c r="D1059" t="s">
        <v>69</v>
      </c>
      <c r="E1059" t="s">
        <v>70</v>
      </c>
    </row>
    <row r="1060">
      <c r="A1060" s="1" t="n">
        <v>45174</v>
      </c>
      <c r="B1060" s="1" t="n">
        <v>45196</v>
      </c>
      <c r="C1060" t="s">
        <v>68</v>
      </c>
      <c r="D1060" t="s">
        <v>69</v>
      </c>
      <c r="E1060" t="s">
        <v>70</v>
      </c>
    </row>
    <row r="1061">
      <c r="A1061" s="1" t="n">
        <v>45174</v>
      </c>
      <c r="B1061" s="1" t="n">
        <v>45196</v>
      </c>
      <c r="C1061" t="s">
        <v>68</v>
      </c>
      <c r="D1061" t="s">
        <v>69</v>
      </c>
      <c r="E1061" t="s">
        <v>70</v>
      </c>
    </row>
    <row r="1062">
      <c r="A1062" s="1" t="n">
        <v>45174</v>
      </c>
      <c r="B1062" s="1" t="n">
        <v>45196</v>
      </c>
      <c r="C1062" t="s">
        <v>68</v>
      </c>
      <c r="D1062" t="s">
        <v>69</v>
      </c>
      <c r="E1062" t="s">
        <v>70</v>
      </c>
    </row>
    <row r="1063">
      <c r="A1063" s="1" t="n">
        <v>45174</v>
      </c>
      <c r="B1063" s="1" t="n">
        <v>45196</v>
      </c>
      <c r="C1063" t="s">
        <v>68</v>
      </c>
      <c r="D1063" t="s">
        <v>69</v>
      </c>
      <c r="E1063" t="s">
        <v>70</v>
      </c>
    </row>
    <row r="1064">
      <c r="A1064" s="1" t="n">
        <v>45174</v>
      </c>
      <c r="B1064" s="1" t="n">
        <v>45196</v>
      </c>
      <c r="C1064" t="s">
        <v>68</v>
      </c>
      <c r="D1064" t="s">
        <v>69</v>
      </c>
      <c r="E1064" t="s">
        <v>70</v>
      </c>
    </row>
    <row r="1065">
      <c r="A1065" s="1" t="n">
        <v>45174</v>
      </c>
      <c r="B1065" s="1" t="n">
        <v>45197</v>
      </c>
      <c r="C1065" t="s">
        <v>68</v>
      </c>
      <c r="D1065" t="s">
        <v>69</v>
      </c>
      <c r="E1065" t="s">
        <v>70</v>
      </c>
    </row>
    <row r="1066">
      <c r="A1066" s="1" t="n">
        <v>45174</v>
      </c>
      <c r="B1066" s="1" t="n">
        <v>45197</v>
      </c>
      <c r="C1066" t="s">
        <v>68</v>
      </c>
      <c r="D1066" t="s">
        <v>69</v>
      </c>
      <c r="E1066" t="s">
        <v>70</v>
      </c>
    </row>
    <row r="1067">
      <c r="A1067" s="1" t="n">
        <v>45175</v>
      </c>
      <c r="B1067" s="1" t="n">
        <v>45197</v>
      </c>
      <c r="C1067" t="s">
        <v>68</v>
      </c>
      <c r="D1067" t="s">
        <v>69</v>
      </c>
      <c r="E1067" t="s">
        <v>70</v>
      </c>
    </row>
    <row r="1068">
      <c r="A1068" s="1" t="n">
        <v>45175</v>
      </c>
      <c r="B1068" s="1" t="n">
        <v>45198</v>
      </c>
      <c r="C1068" t="s">
        <v>68</v>
      </c>
      <c r="D1068" t="s">
        <v>69</v>
      </c>
      <c r="E1068" t="s">
        <v>70</v>
      </c>
    </row>
    <row r="1069">
      <c r="A1069" s="1" t="n">
        <v>45175</v>
      </c>
      <c r="B1069" s="1" t="n">
        <v>45201</v>
      </c>
      <c r="C1069" t="s">
        <v>68</v>
      </c>
      <c r="D1069" t="s">
        <v>69</v>
      </c>
      <c r="E1069" t="s">
        <v>70</v>
      </c>
    </row>
    <row r="1070">
      <c r="A1070" s="1" t="n">
        <v>45175</v>
      </c>
      <c r="B1070" s="1" t="n">
        <v>45201</v>
      </c>
      <c r="C1070" t="s">
        <v>68</v>
      </c>
      <c r="D1070" t="s">
        <v>69</v>
      </c>
      <c r="E1070" t="s">
        <v>70</v>
      </c>
    </row>
    <row r="1071">
      <c r="A1071" s="1" t="n">
        <v>45175</v>
      </c>
      <c r="B1071" s="1" t="n">
        <v>45202</v>
      </c>
      <c r="C1071" t="s">
        <v>68</v>
      </c>
      <c r="D1071" t="s">
        <v>69</v>
      </c>
      <c r="E1071" t="s">
        <v>70</v>
      </c>
    </row>
    <row r="1072">
      <c r="A1072" s="1" t="n">
        <v>45175</v>
      </c>
      <c r="B1072" s="1" t="n">
        <v>45202</v>
      </c>
      <c r="C1072" t="s">
        <v>68</v>
      </c>
      <c r="D1072" t="s">
        <v>69</v>
      </c>
      <c r="E1072" t="s">
        <v>70</v>
      </c>
    </row>
    <row r="1073">
      <c r="A1073" s="1" t="n">
        <v>45175</v>
      </c>
      <c r="B1073" s="1" t="n">
        <v>45203</v>
      </c>
      <c r="C1073" t="s">
        <v>68</v>
      </c>
      <c r="D1073" t="s">
        <v>69</v>
      </c>
      <c r="E1073" t="s">
        <v>70</v>
      </c>
    </row>
    <row r="1074">
      <c r="A1074" s="1" t="n">
        <v>45175</v>
      </c>
      <c r="B1074" s="1" t="n">
        <v>45203</v>
      </c>
      <c r="C1074" t="s">
        <v>68</v>
      </c>
      <c r="D1074" t="s">
        <v>69</v>
      </c>
      <c r="E1074" t="s">
        <v>70</v>
      </c>
    </row>
    <row r="1075">
      <c r="A1075" s="1" t="n">
        <v>45175</v>
      </c>
      <c r="B1075" s="1" t="n">
        <v>45203</v>
      </c>
      <c r="C1075" t="s">
        <v>68</v>
      </c>
      <c r="D1075" t="s">
        <v>69</v>
      </c>
      <c r="E1075" t="s">
        <v>70</v>
      </c>
    </row>
    <row r="1076">
      <c r="A1076" s="1" t="n">
        <v>45176</v>
      </c>
      <c r="B1076" s="1" t="n">
        <v>45203</v>
      </c>
      <c r="C1076" t="s">
        <v>68</v>
      </c>
      <c r="D1076" t="s">
        <v>69</v>
      </c>
      <c r="E1076" t="s">
        <v>70</v>
      </c>
    </row>
    <row r="1077">
      <c r="A1077" s="1" t="n">
        <v>45176</v>
      </c>
      <c r="B1077" s="1" t="n">
        <v>45203</v>
      </c>
      <c r="C1077" t="s">
        <v>68</v>
      </c>
      <c r="D1077" t="s">
        <v>69</v>
      </c>
      <c r="E1077" t="s">
        <v>70</v>
      </c>
    </row>
    <row r="1078">
      <c r="A1078" s="1" t="n">
        <v>45176</v>
      </c>
      <c r="B1078" s="1" t="n">
        <v>45203</v>
      </c>
      <c r="C1078" t="s">
        <v>68</v>
      </c>
      <c r="D1078" t="s">
        <v>69</v>
      </c>
      <c r="E1078" t="s">
        <v>70</v>
      </c>
    </row>
    <row r="1079">
      <c r="A1079" s="1" t="n">
        <v>45176</v>
      </c>
      <c r="B1079" s="1" t="n">
        <v>45203</v>
      </c>
      <c r="C1079" t="s">
        <v>68</v>
      </c>
      <c r="D1079" t="s">
        <v>69</v>
      </c>
      <c r="E1079" t="s">
        <v>70</v>
      </c>
    </row>
    <row r="1080">
      <c r="A1080" s="1" t="n">
        <v>45176</v>
      </c>
      <c r="B1080" s="1" t="n">
        <v>45203</v>
      </c>
      <c r="C1080" t="s">
        <v>68</v>
      </c>
      <c r="D1080" t="s">
        <v>69</v>
      </c>
      <c r="E1080" t="s">
        <v>70</v>
      </c>
    </row>
    <row r="1081">
      <c r="A1081" s="1" t="n">
        <v>45176</v>
      </c>
      <c r="B1081" s="1" t="n">
        <v>45203</v>
      </c>
      <c r="C1081" t="s">
        <v>68</v>
      </c>
      <c r="D1081" t="s">
        <v>69</v>
      </c>
      <c r="E1081" t="s">
        <v>70</v>
      </c>
    </row>
    <row r="1082">
      <c r="A1082" s="1" t="n">
        <v>45176</v>
      </c>
      <c r="B1082" s="1" t="n">
        <v>45203</v>
      </c>
      <c r="C1082" t="s">
        <v>68</v>
      </c>
      <c r="D1082" t="s">
        <v>69</v>
      </c>
      <c r="E1082" t="s">
        <v>70</v>
      </c>
    </row>
    <row r="1083">
      <c r="A1083" s="1" t="n">
        <v>45176</v>
      </c>
      <c r="B1083" s="1" t="n">
        <v>45203</v>
      </c>
      <c r="C1083" t="s">
        <v>68</v>
      </c>
      <c r="D1083" t="s">
        <v>69</v>
      </c>
      <c r="E1083" t="s">
        <v>70</v>
      </c>
    </row>
    <row r="1084">
      <c r="A1084" s="1" t="n">
        <v>45177</v>
      </c>
      <c r="B1084" s="1" t="n">
        <v>45203</v>
      </c>
      <c r="C1084" t="s">
        <v>68</v>
      </c>
      <c r="D1084" t="s">
        <v>69</v>
      </c>
      <c r="E1084" t="s">
        <v>70</v>
      </c>
    </row>
    <row r="1085">
      <c r="A1085" s="1" t="n">
        <v>45177</v>
      </c>
      <c r="B1085" s="1" t="n">
        <v>45203</v>
      </c>
      <c r="C1085" t="s">
        <v>68</v>
      </c>
      <c r="D1085" t="s">
        <v>69</v>
      </c>
      <c r="E1085" t="s">
        <v>70</v>
      </c>
    </row>
    <row r="1086">
      <c r="A1086" s="1" t="n">
        <v>45177</v>
      </c>
      <c r="B1086" s="1" t="n">
        <v>45203</v>
      </c>
      <c r="C1086" t="s">
        <v>68</v>
      </c>
      <c r="D1086" t="s">
        <v>69</v>
      </c>
      <c r="E1086" t="s">
        <v>70</v>
      </c>
    </row>
    <row r="1087">
      <c r="A1087" s="1" t="n">
        <v>45177</v>
      </c>
      <c r="B1087" s="1" t="n">
        <v>45203</v>
      </c>
      <c r="C1087" t="s">
        <v>68</v>
      </c>
      <c r="D1087" t="s">
        <v>69</v>
      </c>
      <c r="E1087" t="s">
        <v>70</v>
      </c>
    </row>
    <row r="1088">
      <c r="A1088" s="1" t="n">
        <v>45177</v>
      </c>
      <c r="B1088" s="1" t="n">
        <v>45203</v>
      </c>
      <c r="C1088" t="s">
        <v>68</v>
      </c>
      <c r="D1088" t="s">
        <v>69</v>
      </c>
      <c r="E1088" t="s">
        <v>70</v>
      </c>
    </row>
    <row r="1089">
      <c r="A1089" s="1" t="n">
        <v>45177</v>
      </c>
      <c r="B1089" s="1" t="n">
        <v>45203</v>
      </c>
      <c r="C1089" t="s">
        <v>68</v>
      </c>
      <c r="D1089" t="s">
        <v>69</v>
      </c>
      <c r="E1089" t="s">
        <v>70</v>
      </c>
    </row>
    <row r="1090">
      <c r="A1090" s="1" t="n">
        <v>45177</v>
      </c>
      <c r="B1090" s="1" t="n">
        <v>45204</v>
      </c>
      <c r="C1090" t="s">
        <v>68</v>
      </c>
      <c r="D1090" t="s">
        <v>69</v>
      </c>
      <c r="E1090" t="s">
        <v>70</v>
      </c>
    </row>
    <row r="1091">
      <c r="A1091" s="1" t="n">
        <v>45177</v>
      </c>
      <c r="B1091" s="1" t="n">
        <v>45204</v>
      </c>
      <c r="C1091" t="s">
        <v>68</v>
      </c>
      <c r="D1091" t="s">
        <v>69</v>
      </c>
      <c r="E1091" t="s">
        <v>70</v>
      </c>
    </row>
    <row r="1092">
      <c r="A1092" s="1" t="n">
        <v>45177</v>
      </c>
      <c r="B1092" s="1" t="n">
        <v>45204</v>
      </c>
      <c r="C1092" t="s">
        <v>68</v>
      </c>
      <c r="D1092" t="s">
        <v>69</v>
      </c>
      <c r="E1092" t="s">
        <v>70</v>
      </c>
    </row>
    <row r="1093">
      <c r="A1093" s="1" t="n">
        <v>45177</v>
      </c>
      <c r="B1093" s="1" t="n">
        <v>45204</v>
      </c>
      <c r="C1093" t="s">
        <v>68</v>
      </c>
      <c r="D1093" t="s">
        <v>69</v>
      </c>
      <c r="E1093" t="s">
        <v>70</v>
      </c>
    </row>
    <row r="1094">
      <c r="A1094" s="1" t="n">
        <v>45177</v>
      </c>
      <c r="B1094" s="1" t="n">
        <v>45204</v>
      </c>
      <c r="C1094" t="s">
        <v>68</v>
      </c>
      <c r="D1094" t="s">
        <v>69</v>
      </c>
      <c r="E1094" t="s">
        <v>70</v>
      </c>
    </row>
    <row r="1095">
      <c r="A1095" s="1" t="n">
        <v>45177</v>
      </c>
      <c r="B1095" s="1" t="n">
        <v>45204</v>
      </c>
      <c r="C1095" t="s">
        <v>68</v>
      </c>
      <c r="D1095" t="s">
        <v>69</v>
      </c>
      <c r="E1095" t="s">
        <v>70</v>
      </c>
    </row>
    <row r="1096">
      <c r="A1096" s="1" t="n">
        <v>45177</v>
      </c>
      <c r="B1096" s="1" t="n">
        <v>45204</v>
      </c>
      <c r="C1096" t="s">
        <v>68</v>
      </c>
      <c r="D1096" t="s">
        <v>69</v>
      </c>
      <c r="E1096" t="s">
        <v>70</v>
      </c>
    </row>
    <row r="1097">
      <c r="A1097" s="1" t="n">
        <v>45177</v>
      </c>
      <c r="B1097" s="1" t="n">
        <v>45204</v>
      </c>
      <c r="C1097" t="s">
        <v>68</v>
      </c>
      <c r="D1097" t="s">
        <v>69</v>
      </c>
      <c r="E1097" t="s">
        <v>70</v>
      </c>
    </row>
    <row r="1098">
      <c r="A1098" s="1" t="n">
        <v>45177</v>
      </c>
      <c r="B1098" s="1" t="n">
        <v>45205</v>
      </c>
      <c r="C1098" t="s">
        <v>68</v>
      </c>
      <c r="D1098" t="s">
        <v>69</v>
      </c>
      <c r="E1098" t="s">
        <v>70</v>
      </c>
    </row>
    <row r="1099">
      <c r="A1099" s="1" t="n">
        <v>45177</v>
      </c>
      <c r="B1099" s="1" t="n">
        <v>45205</v>
      </c>
      <c r="C1099" t="s">
        <v>68</v>
      </c>
      <c r="D1099" t="s">
        <v>69</v>
      </c>
      <c r="E1099" t="s">
        <v>70</v>
      </c>
    </row>
    <row r="1100">
      <c r="A1100" s="1" t="n">
        <v>45177</v>
      </c>
      <c r="B1100" s="1" t="n">
        <v>45205</v>
      </c>
      <c r="C1100" t="s">
        <v>68</v>
      </c>
      <c r="D1100" t="s">
        <v>69</v>
      </c>
      <c r="E1100" t="s">
        <v>70</v>
      </c>
    </row>
    <row r="1101">
      <c r="A1101" s="1" t="n">
        <v>45177</v>
      </c>
      <c r="B1101" s="1" t="n">
        <v>45205</v>
      </c>
      <c r="C1101" t="s">
        <v>68</v>
      </c>
      <c r="D1101" t="s">
        <v>69</v>
      </c>
      <c r="E1101" t="s">
        <v>70</v>
      </c>
    </row>
    <row r="1102">
      <c r="A1102" s="1" t="n">
        <v>45177</v>
      </c>
      <c r="B1102" s="1" t="n">
        <v>45206</v>
      </c>
      <c r="C1102" t="s">
        <v>68</v>
      </c>
      <c r="D1102" t="s">
        <v>69</v>
      </c>
      <c r="E1102" t="s">
        <v>70</v>
      </c>
    </row>
    <row r="1103">
      <c r="A1103" s="1" t="n">
        <v>45177</v>
      </c>
      <c r="B1103" s="1" t="n">
        <v>45206</v>
      </c>
      <c r="C1103" t="s">
        <v>68</v>
      </c>
      <c r="D1103" t="s">
        <v>69</v>
      </c>
      <c r="E1103" t="s">
        <v>70</v>
      </c>
    </row>
    <row r="1104">
      <c r="A1104" s="1" t="n">
        <v>45177</v>
      </c>
      <c r="B1104" s="1" t="n">
        <v>45206</v>
      </c>
      <c r="C1104" t="s">
        <v>68</v>
      </c>
      <c r="D1104" t="s">
        <v>69</v>
      </c>
      <c r="E1104" t="s">
        <v>70</v>
      </c>
    </row>
    <row r="1105">
      <c r="A1105" s="1" t="n">
        <v>45177</v>
      </c>
      <c r="B1105" s="1" t="n">
        <v>45206</v>
      </c>
      <c r="C1105" t="s">
        <v>68</v>
      </c>
      <c r="D1105" t="s">
        <v>69</v>
      </c>
      <c r="E1105" t="s">
        <v>70</v>
      </c>
    </row>
    <row r="1106">
      <c r="A1106" s="1" t="n">
        <v>45177</v>
      </c>
      <c r="B1106" s="1" t="n">
        <v>45207</v>
      </c>
      <c r="C1106" t="s">
        <v>68</v>
      </c>
      <c r="D1106" t="s">
        <v>69</v>
      </c>
      <c r="E1106" t="s">
        <v>70</v>
      </c>
    </row>
    <row r="1107">
      <c r="A1107" s="1" t="n">
        <v>45177</v>
      </c>
      <c r="B1107" s="1" t="n">
        <v>45207</v>
      </c>
      <c r="C1107" t="s">
        <v>68</v>
      </c>
      <c r="D1107" t="s">
        <v>69</v>
      </c>
      <c r="E1107" t="s">
        <v>70</v>
      </c>
    </row>
    <row r="1108">
      <c r="A1108" s="1" t="n">
        <v>45177</v>
      </c>
      <c r="B1108" s="1" t="n">
        <v>45207</v>
      </c>
      <c r="C1108" t="s">
        <v>68</v>
      </c>
      <c r="D1108" t="s">
        <v>69</v>
      </c>
      <c r="E1108" t="s">
        <v>70</v>
      </c>
    </row>
    <row r="1109">
      <c r="A1109" s="1" t="n">
        <v>45180</v>
      </c>
      <c r="B1109" s="1" t="n">
        <v>45207</v>
      </c>
      <c r="C1109" t="s">
        <v>68</v>
      </c>
      <c r="D1109" t="s">
        <v>69</v>
      </c>
      <c r="E1109" t="s">
        <v>70</v>
      </c>
    </row>
    <row r="1110">
      <c r="A1110" s="1" t="n">
        <v>45181</v>
      </c>
      <c r="B1110" s="1" t="n">
        <v>45208</v>
      </c>
      <c r="C1110" t="s">
        <v>68</v>
      </c>
      <c r="D1110" t="s">
        <v>69</v>
      </c>
      <c r="E1110" t="s">
        <v>70</v>
      </c>
    </row>
    <row r="1111">
      <c r="A1111" s="1" t="n">
        <v>45181</v>
      </c>
      <c r="B1111" s="1" t="n">
        <v>45208</v>
      </c>
      <c r="C1111" t="s">
        <v>68</v>
      </c>
      <c r="D1111" t="s">
        <v>69</v>
      </c>
      <c r="E1111" t="s">
        <v>70</v>
      </c>
    </row>
    <row r="1112">
      <c r="A1112" s="1" t="n">
        <v>45181</v>
      </c>
      <c r="B1112" s="1" t="n">
        <v>45208</v>
      </c>
      <c r="C1112" t="s">
        <v>68</v>
      </c>
      <c r="D1112" t="s">
        <v>69</v>
      </c>
      <c r="E1112" t="s">
        <v>70</v>
      </c>
    </row>
    <row r="1113">
      <c r="A1113" s="1" t="n">
        <v>45181</v>
      </c>
      <c r="B1113" s="1" t="n">
        <v>45209</v>
      </c>
      <c r="C1113" t="s">
        <v>68</v>
      </c>
      <c r="D1113" t="s">
        <v>69</v>
      </c>
      <c r="E1113" t="s">
        <v>70</v>
      </c>
    </row>
    <row r="1114">
      <c r="A1114" s="1" t="n">
        <v>45181</v>
      </c>
      <c r="B1114" s="1" t="n">
        <v>45209</v>
      </c>
      <c r="C1114" t="s">
        <v>68</v>
      </c>
      <c r="D1114" t="s">
        <v>69</v>
      </c>
      <c r="E1114" t="s">
        <v>70</v>
      </c>
    </row>
    <row r="1115">
      <c r="A1115" s="1" t="n">
        <v>45181</v>
      </c>
      <c r="B1115" s="1" t="n">
        <v>45209</v>
      </c>
      <c r="C1115" t="s">
        <v>68</v>
      </c>
      <c r="D1115" t="s">
        <v>69</v>
      </c>
      <c r="E1115" t="s">
        <v>70</v>
      </c>
    </row>
    <row r="1116">
      <c r="A1116" s="1" t="n">
        <v>45182</v>
      </c>
      <c r="B1116" s="1" t="n">
        <v>45209</v>
      </c>
      <c r="C1116" t="s">
        <v>68</v>
      </c>
      <c r="D1116" t="s">
        <v>69</v>
      </c>
      <c r="E1116" t="s">
        <v>70</v>
      </c>
    </row>
    <row r="1117">
      <c r="A1117" s="1" t="n">
        <v>45182</v>
      </c>
      <c r="B1117" s="1" t="n">
        <v>45209</v>
      </c>
      <c r="C1117" t="s">
        <v>68</v>
      </c>
      <c r="D1117" t="s">
        <v>69</v>
      </c>
      <c r="E1117" t="s">
        <v>70</v>
      </c>
    </row>
    <row r="1118">
      <c r="A1118" s="1" t="n">
        <v>45182</v>
      </c>
      <c r="B1118" s="1" t="n">
        <v>45209</v>
      </c>
      <c r="C1118" t="s">
        <v>68</v>
      </c>
      <c r="D1118" t="s">
        <v>69</v>
      </c>
      <c r="E1118" t="s">
        <v>70</v>
      </c>
    </row>
    <row r="1119">
      <c r="A1119" s="1" t="n">
        <v>45182</v>
      </c>
      <c r="B1119" s="1" t="n">
        <v>45209</v>
      </c>
      <c r="C1119" t="s">
        <v>68</v>
      </c>
      <c r="D1119" t="s">
        <v>69</v>
      </c>
      <c r="E1119" t="s">
        <v>70</v>
      </c>
    </row>
    <row r="1120">
      <c r="A1120" s="1" t="n">
        <v>45182</v>
      </c>
      <c r="B1120" s="1" t="n">
        <v>45209</v>
      </c>
      <c r="C1120" t="s">
        <v>68</v>
      </c>
      <c r="D1120" t="s">
        <v>69</v>
      </c>
      <c r="E1120" t="s">
        <v>70</v>
      </c>
    </row>
    <row r="1121">
      <c r="A1121" s="1" t="n">
        <v>45182</v>
      </c>
      <c r="B1121" s="1" t="n">
        <v>45210</v>
      </c>
      <c r="C1121" t="s">
        <v>68</v>
      </c>
      <c r="D1121" t="s">
        <v>69</v>
      </c>
      <c r="E1121" t="s">
        <v>70</v>
      </c>
    </row>
    <row r="1122">
      <c r="A1122" s="1" t="n">
        <v>45182</v>
      </c>
      <c r="B1122" s="1" t="n">
        <v>45210</v>
      </c>
      <c r="C1122" t="s">
        <v>68</v>
      </c>
      <c r="D1122" t="s">
        <v>69</v>
      </c>
      <c r="E1122" t="s">
        <v>70</v>
      </c>
    </row>
    <row r="1123">
      <c r="A1123" s="1" t="n">
        <v>45182</v>
      </c>
      <c r="B1123" s="1" t="n">
        <v>45210</v>
      </c>
      <c r="C1123" t="s">
        <v>68</v>
      </c>
      <c r="D1123" t="s">
        <v>69</v>
      </c>
      <c r="E1123" t="s">
        <v>70</v>
      </c>
    </row>
    <row r="1124">
      <c r="A1124" s="1" t="n">
        <v>45182</v>
      </c>
      <c r="B1124" s="1" t="n">
        <v>45210</v>
      </c>
      <c r="C1124" t="s">
        <v>68</v>
      </c>
      <c r="D1124" t="s">
        <v>69</v>
      </c>
      <c r="E1124" t="s">
        <v>70</v>
      </c>
    </row>
    <row r="1125">
      <c r="A1125" s="1" t="n">
        <v>45182</v>
      </c>
      <c r="B1125" s="1" t="n">
        <v>45210</v>
      </c>
      <c r="C1125" t="s">
        <v>68</v>
      </c>
      <c r="D1125" t="s">
        <v>69</v>
      </c>
      <c r="E1125" t="s">
        <v>70</v>
      </c>
    </row>
    <row r="1126">
      <c r="A1126" s="1" t="n">
        <v>45182</v>
      </c>
      <c r="B1126" s="1" t="n">
        <v>45210</v>
      </c>
      <c r="C1126" t="s">
        <v>68</v>
      </c>
      <c r="D1126" t="s">
        <v>69</v>
      </c>
      <c r="E1126" t="s">
        <v>70</v>
      </c>
    </row>
    <row r="1127">
      <c r="A1127" s="1" t="n">
        <v>45182</v>
      </c>
      <c r="B1127" s="1" t="n">
        <v>45210</v>
      </c>
      <c r="C1127" t="s">
        <v>68</v>
      </c>
      <c r="D1127" t="s">
        <v>69</v>
      </c>
      <c r="E1127" t="s">
        <v>70</v>
      </c>
    </row>
    <row r="1128">
      <c r="A1128" s="1" t="n">
        <v>45182</v>
      </c>
      <c r="B1128" s="1" t="n">
        <v>45210</v>
      </c>
      <c r="C1128" t="s">
        <v>68</v>
      </c>
      <c r="D1128" t="s">
        <v>69</v>
      </c>
      <c r="E1128" t="s">
        <v>70</v>
      </c>
    </row>
    <row r="1129">
      <c r="A1129" s="1" t="n">
        <v>45182</v>
      </c>
      <c r="B1129" s="1" t="n">
        <v>45210</v>
      </c>
      <c r="C1129" t="s">
        <v>68</v>
      </c>
      <c r="D1129" t="s">
        <v>69</v>
      </c>
      <c r="E1129" t="s">
        <v>70</v>
      </c>
    </row>
    <row r="1130">
      <c r="A1130" s="1" t="n">
        <v>45182</v>
      </c>
      <c r="B1130" s="1" t="n">
        <v>45210</v>
      </c>
      <c r="C1130" t="s">
        <v>68</v>
      </c>
      <c r="D1130" t="s">
        <v>69</v>
      </c>
      <c r="E1130" t="s">
        <v>70</v>
      </c>
    </row>
    <row r="1131">
      <c r="A1131" s="1" t="n">
        <v>45182</v>
      </c>
      <c r="B1131" s="1" t="n">
        <v>45211</v>
      </c>
      <c r="C1131" t="s">
        <v>68</v>
      </c>
      <c r="D1131" t="s">
        <v>69</v>
      </c>
      <c r="E1131" t="s">
        <v>70</v>
      </c>
    </row>
    <row r="1132">
      <c r="A1132" s="1" t="n">
        <v>45182</v>
      </c>
      <c r="B1132" s="1" t="n">
        <v>45211</v>
      </c>
      <c r="C1132" t="s">
        <v>68</v>
      </c>
      <c r="D1132" t="s">
        <v>69</v>
      </c>
      <c r="E1132" t="s">
        <v>70</v>
      </c>
    </row>
    <row r="1133">
      <c r="A1133" s="1" t="n">
        <v>45182</v>
      </c>
      <c r="B1133" s="1" t="n">
        <v>45211</v>
      </c>
      <c r="C1133" t="s">
        <v>68</v>
      </c>
      <c r="D1133" t="s">
        <v>69</v>
      </c>
      <c r="E1133" t="s">
        <v>70</v>
      </c>
    </row>
    <row r="1134">
      <c r="A1134" s="1" t="n">
        <v>45182</v>
      </c>
      <c r="B1134" s="1" t="n">
        <v>45211</v>
      </c>
      <c r="C1134" t="s">
        <v>68</v>
      </c>
      <c r="D1134" t="s">
        <v>69</v>
      </c>
      <c r="E1134" t="s">
        <v>70</v>
      </c>
    </row>
    <row r="1135">
      <c r="A1135" s="1" t="n">
        <v>45182</v>
      </c>
      <c r="B1135" s="1" t="n">
        <v>45211</v>
      </c>
      <c r="C1135" t="s">
        <v>68</v>
      </c>
      <c r="D1135" t="s">
        <v>69</v>
      </c>
      <c r="E1135" t="s">
        <v>70</v>
      </c>
    </row>
    <row r="1136">
      <c r="A1136" s="1" t="n">
        <v>45182</v>
      </c>
      <c r="B1136" s="1" t="n">
        <v>45211</v>
      </c>
      <c r="C1136" t="s">
        <v>68</v>
      </c>
      <c r="D1136" t="s">
        <v>69</v>
      </c>
      <c r="E1136" t="s">
        <v>70</v>
      </c>
    </row>
    <row r="1137">
      <c r="A1137" s="1" t="n">
        <v>45182</v>
      </c>
      <c r="B1137" s="1" t="n">
        <v>45211</v>
      </c>
      <c r="C1137" t="s">
        <v>68</v>
      </c>
      <c r="D1137" t="s">
        <v>69</v>
      </c>
      <c r="E1137" t="s">
        <v>70</v>
      </c>
    </row>
    <row r="1138">
      <c r="A1138" s="1" t="n">
        <v>45182</v>
      </c>
      <c r="B1138" s="1" t="n">
        <v>45211</v>
      </c>
      <c r="C1138" t="s">
        <v>68</v>
      </c>
      <c r="D1138" t="s">
        <v>69</v>
      </c>
      <c r="E1138" t="s">
        <v>70</v>
      </c>
    </row>
    <row r="1139">
      <c r="A1139" s="1" t="n">
        <v>45182</v>
      </c>
      <c r="B1139" s="1" t="n">
        <v>45211</v>
      </c>
      <c r="C1139" t="s">
        <v>68</v>
      </c>
      <c r="D1139" t="s">
        <v>69</v>
      </c>
      <c r="E1139" t="s">
        <v>70</v>
      </c>
    </row>
    <row r="1140">
      <c r="A1140" s="1" t="n">
        <v>45182</v>
      </c>
      <c r="B1140" s="1" t="n">
        <v>45211</v>
      </c>
      <c r="C1140" t="s">
        <v>68</v>
      </c>
      <c r="D1140" t="s">
        <v>69</v>
      </c>
      <c r="E1140" t="s">
        <v>70</v>
      </c>
    </row>
    <row r="1141">
      <c r="A1141" s="1" t="n">
        <v>45184</v>
      </c>
      <c r="B1141" s="1" t="n">
        <v>45212</v>
      </c>
      <c r="C1141" t="s">
        <v>68</v>
      </c>
      <c r="D1141" t="s">
        <v>69</v>
      </c>
      <c r="E1141" t="s">
        <v>70</v>
      </c>
    </row>
    <row r="1142">
      <c r="A1142" s="1" t="n">
        <v>45184</v>
      </c>
      <c r="B1142" s="1" t="n">
        <v>45212</v>
      </c>
      <c r="C1142" t="s">
        <v>68</v>
      </c>
      <c r="D1142" t="s">
        <v>69</v>
      </c>
      <c r="E1142" t="s">
        <v>70</v>
      </c>
    </row>
    <row r="1143">
      <c r="A1143" s="1" t="n">
        <v>45187</v>
      </c>
      <c r="B1143" s="1" t="n">
        <v>45212</v>
      </c>
      <c r="C1143" t="s">
        <v>68</v>
      </c>
      <c r="D1143" t="s">
        <v>69</v>
      </c>
      <c r="E1143" t="s">
        <v>70</v>
      </c>
    </row>
    <row r="1144">
      <c r="A1144" s="1" t="n">
        <v>45187</v>
      </c>
      <c r="B1144" s="1" t="n">
        <v>45212</v>
      </c>
      <c r="C1144" t="s">
        <v>68</v>
      </c>
      <c r="D1144" t="s">
        <v>69</v>
      </c>
      <c r="E1144" t="s">
        <v>70</v>
      </c>
    </row>
    <row r="1145">
      <c r="A1145" s="1" t="n">
        <v>45187</v>
      </c>
      <c r="B1145" s="1" t="n">
        <v>45212</v>
      </c>
      <c r="C1145" t="s">
        <v>68</v>
      </c>
      <c r="D1145" t="s">
        <v>69</v>
      </c>
      <c r="E1145" t="s">
        <v>70</v>
      </c>
    </row>
    <row r="1146">
      <c r="A1146" s="1" t="n">
        <v>45187</v>
      </c>
      <c r="B1146" s="1" t="n">
        <v>45212</v>
      </c>
      <c r="C1146" t="s">
        <v>68</v>
      </c>
      <c r="D1146" t="s">
        <v>69</v>
      </c>
      <c r="E1146" t="s">
        <v>70</v>
      </c>
    </row>
    <row r="1147">
      <c r="A1147" s="1" t="n">
        <v>45187</v>
      </c>
      <c r="B1147" s="1" t="n">
        <v>45212</v>
      </c>
      <c r="C1147" t="s">
        <v>68</v>
      </c>
      <c r="D1147" t="s">
        <v>69</v>
      </c>
      <c r="E1147" t="s">
        <v>70</v>
      </c>
    </row>
    <row r="1148">
      <c r="A1148" s="1" t="n">
        <v>45188</v>
      </c>
      <c r="B1148" s="1" t="n">
        <v>45212</v>
      </c>
      <c r="C1148" t="s">
        <v>68</v>
      </c>
      <c r="D1148" t="s">
        <v>69</v>
      </c>
      <c r="E1148" t="s">
        <v>70</v>
      </c>
    </row>
    <row r="1149">
      <c r="A1149" s="1" t="n">
        <v>45188</v>
      </c>
      <c r="B1149" s="1" t="n">
        <v>45212</v>
      </c>
      <c r="C1149" t="s">
        <v>68</v>
      </c>
      <c r="D1149" t="s">
        <v>69</v>
      </c>
      <c r="E1149" t="s">
        <v>70</v>
      </c>
    </row>
    <row r="1150">
      <c r="A1150" s="1" t="n">
        <v>45188</v>
      </c>
      <c r="B1150" s="1" t="n">
        <v>45212</v>
      </c>
      <c r="C1150" t="s">
        <v>68</v>
      </c>
      <c r="D1150" t="s">
        <v>69</v>
      </c>
      <c r="E1150" t="s">
        <v>70</v>
      </c>
    </row>
    <row r="1151">
      <c r="A1151" s="1" t="n">
        <v>45188</v>
      </c>
      <c r="B1151" s="1" t="n">
        <v>45212</v>
      </c>
      <c r="C1151" t="s">
        <v>68</v>
      </c>
      <c r="D1151" t="s">
        <v>69</v>
      </c>
      <c r="E1151" t="s">
        <v>70</v>
      </c>
    </row>
    <row r="1152">
      <c r="A1152" s="1" t="n">
        <v>45188</v>
      </c>
      <c r="B1152" s="1" t="n">
        <v>45213</v>
      </c>
      <c r="C1152" t="s">
        <v>68</v>
      </c>
      <c r="D1152" t="s">
        <v>69</v>
      </c>
      <c r="E1152" t="s">
        <v>70</v>
      </c>
    </row>
    <row r="1153">
      <c r="A1153" s="1" t="n">
        <v>45188</v>
      </c>
      <c r="B1153" s="1" t="n">
        <v>45213</v>
      </c>
      <c r="C1153" t="s">
        <v>68</v>
      </c>
      <c r="D1153" t="s">
        <v>69</v>
      </c>
      <c r="E1153" t="s">
        <v>70</v>
      </c>
    </row>
    <row r="1154">
      <c r="A1154" s="1" t="n">
        <v>45188</v>
      </c>
      <c r="B1154" s="1" t="n">
        <v>45213</v>
      </c>
      <c r="C1154" t="s">
        <v>68</v>
      </c>
      <c r="D1154" t="s">
        <v>69</v>
      </c>
      <c r="E1154" t="s">
        <v>70</v>
      </c>
    </row>
    <row r="1155">
      <c r="A1155" s="1" t="n">
        <v>45188</v>
      </c>
      <c r="B1155" s="1" t="n">
        <v>45213</v>
      </c>
      <c r="C1155" t="s">
        <v>68</v>
      </c>
      <c r="D1155" t="s">
        <v>69</v>
      </c>
      <c r="E1155" t="s">
        <v>70</v>
      </c>
    </row>
    <row r="1156">
      <c r="A1156" s="1" t="n">
        <v>45188</v>
      </c>
      <c r="B1156" s="1" t="n">
        <v>45213</v>
      </c>
      <c r="C1156" t="s">
        <v>68</v>
      </c>
      <c r="D1156" t="s">
        <v>69</v>
      </c>
      <c r="E1156" t="s">
        <v>70</v>
      </c>
    </row>
    <row r="1157">
      <c r="A1157" s="1" t="n">
        <v>45188</v>
      </c>
      <c r="B1157" s="1" t="n">
        <v>45214</v>
      </c>
      <c r="C1157" t="s">
        <v>68</v>
      </c>
      <c r="D1157" t="s">
        <v>69</v>
      </c>
      <c r="E1157" t="s">
        <v>70</v>
      </c>
    </row>
    <row r="1158">
      <c r="A1158" s="1" t="n">
        <v>45189</v>
      </c>
      <c r="B1158" s="1" t="n">
        <v>45214</v>
      </c>
      <c r="C1158" t="s">
        <v>68</v>
      </c>
      <c r="D1158" t="s">
        <v>69</v>
      </c>
      <c r="E1158" t="s">
        <v>70</v>
      </c>
    </row>
    <row r="1159">
      <c r="A1159" s="1" t="n">
        <v>45189</v>
      </c>
      <c r="B1159" s="1" t="n">
        <v>45214</v>
      </c>
      <c r="C1159" t="s">
        <v>68</v>
      </c>
      <c r="D1159" t="s">
        <v>69</v>
      </c>
      <c r="E1159" t="s">
        <v>70</v>
      </c>
    </row>
    <row r="1160">
      <c r="A1160" s="1" t="n">
        <v>45189</v>
      </c>
      <c r="B1160" s="1" t="n">
        <v>45214</v>
      </c>
      <c r="C1160" t="s">
        <v>68</v>
      </c>
      <c r="D1160" t="s">
        <v>69</v>
      </c>
      <c r="E1160" t="s">
        <v>70</v>
      </c>
    </row>
    <row r="1161">
      <c r="A1161" s="1" t="n">
        <v>45189</v>
      </c>
      <c r="B1161" s="1" t="n">
        <v>45214</v>
      </c>
      <c r="C1161" t="s">
        <v>68</v>
      </c>
      <c r="D1161" t="s">
        <v>69</v>
      </c>
      <c r="E1161" t="s">
        <v>70</v>
      </c>
    </row>
    <row r="1162">
      <c r="A1162" s="1" t="n">
        <v>45189</v>
      </c>
      <c r="B1162" s="1" t="n">
        <v>45215</v>
      </c>
      <c r="C1162" t="s">
        <v>68</v>
      </c>
      <c r="D1162" t="s">
        <v>69</v>
      </c>
      <c r="E1162" t="s">
        <v>70</v>
      </c>
    </row>
    <row r="1163">
      <c r="A1163" s="1" t="n">
        <v>45189</v>
      </c>
      <c r="B1163" s="1" t="n">
        <v>45215</v>
      </c>
      <c r="C1163" t="s">
        <v>68</v>
      </c>
      <c r="D1163" t="s">
        <v>69</v>
      </c>
      <c r="E1163" t="s">
        <v>70</v>
      </c>
    </row>
    <row r="1164">
      <c r="A1164" s="1" t="n">
        <v>45189</v>
      </c>
      <c r="B1164" s="1" t="n">
        <v>45215</v>
      </c>
      <c r="C1164" t="s">
        <v>68</v>
      </c>
      <c r="D1164" t="s">
        <v>69</v>
      </c>
      <c r="E1164" t="s">
        <v>70</v>
      </c>
    </row>
    <row r="1165">
      <c r="A1165" s="1" t="n">
        <v>45189</v>
      </c>
      <c r="B1165" s="1" t="n">
        <v>45215</v>
      </c>
      <c r="C1165" t="s">
        <v>68</v>
      </c>
      <c r="D1165" t="s">
        <v>69</v>
      </c>
      <c r="E1165" t="s">
        <v>70</v>
      </c>
    </row>
    <row r="1166">
      <c r="A1166" s="1" t="n">
        <v>45189</v>
      </c>
      <c r="B1166" s="1" t="n">
        <v>45215</v>
      </c>
      <c r="C1166" t="s">
        <v>68</v>
      </c>
      <c r="D1166" t="s">
        <v>69</v>
      </c>
      <c r="E1166" t="s">
        <v>70</v>
      </c>
    </row>
    <row r="1167">
      <c r="A1167" s="1" t="n">
        <v>45189</v>
      </c>
      <c r="B1167" s="1" t="n">
        <v>45215</v>
      </c>
      <c r="C1167" t="s">
        <v>68</v>
      </c>
      <c r="D1167" t="s">
        <v>69</v>
      </c>
      <c r="E1167" t="s">
        <v>70</v>
      </c>
    </row>
    <row r="1168">
      <c r="A1168" s="1" t="n">
        <v>45189</v>
      </c>
      <c r="B1168" s="1" t="n">
        <v>45215</v>
      </c>
      <c r="C1168" t="s">
        <v>68</v>
      </c>
      <c r="D1168" t="s">
        <v>69</v>
      </c>
      <c r="E1168" t="s">
        <v>70</v>
      </c>
    </row>
    <row r="1169">
      <c r="A1169" s="1" t="n">
        <v>45189</v>
      </c>
      <c r="B1169" s="1" t="n">
        <v>45215</v>
      </c>
      <c r="C1169" t="s">
        <v>68</v>
      </c>
      <c r="D1169" t="s">
        <v>69</v>
      </c>
      <c r="E1169" t="s">
        <v>70</v>
      </c>
    </row>
    <row r="1170">
      <c r="A1170" s="1" t="n">
        <v>45189</v>
      </c>
      <c r="B1170" s="1" t="n">
        <v>45215</v>
      </c>
      <c r="C1170" t="s">
        <v>68</v>
      </c>
      <c r="D1170" t="s">
        <v>69</v>
      </c>
      <c r="E1170" t="s">
        <v>70</v>
      </c>
    </row>
    <row r="1171">
      <c r="A1171" s="1" t="n">
        <v>45189</v>
      </c>
      <c r="B1171" s="1" t="n">
        <v>45215</v>
      </c>
      <c r="C1171" t="s">
        <v>68</v>
      </c>
      <c r="D1171" t="s">
        <v>69</v>
      </c>
      <c r="E1171" t="s">
        <v>70</v>
      </c>
    </row>
    <row r="1172">
      <c r="A1172" s="1" t="n">
        <v>45189</v>
      </c>
      <c r="B1172" s="1" t="n">
        <v>45215</v>
      </c>
      <c r="C1172" t="s">
        <v>68</v>
      </c>
      <c r="D1172" t="s">
        <v>69</v>
      </c>
      <c r="E1172" t="s">
        <v>70</v>
      </c>
    </row>
    <row r="1173">
      <c r="A1173" s="1" t="n">
        <v>45189</v>
      </c>
      <c r="B1173" s="1" t="n">
        <v>45215</v>
      </c>
      <c r="C1173" t="s">
        <v>68</v>
      </c>
      <c r="D1173" t="s">
        <v>69</v>
      </c>
      <c r="E1173" t="s">
        <v>70</v>
      </c>
    </row>
    <row r="1174">
      <c r="A1174" s="1" t="n">
        <v>45190</v>
      </c>
      <c r="B1174" s="1" t="n">
        <v>45216</v>
      </c>
      <c r="C1174" t="s">
        <v>68</v>
      </c>
      <c r="D1174" t="s">
        <v>69</v>
      </c>
      <c r="E1174" t="s">
        <v>70</v>
      </c>
    </row>
    <row r="1175">
      <c r="A1175" s="1" t="n">
        <v>45190</v>
      </c>
      <c r="B1175" s="1" t="n">
        <v>45216</v>
      </c>
      <c r="C1175" t="s">
        <v>68</v>
      </c>
      <c r="D1175" t="s">
        <v>69</v>
      </c>
      <c r="E1175" t="s">
        <v>70</v>
      </c>
    </row>
    <row r="1176">
      <c r="A1176" s="1" t="n">
        <v>45190</v>
      </c>
      <c r="B1176" s="1" t="n">
        <v>45216</v>
      </c>
      <c r="C1176" t="s">
        <v>68</v>
      </c>
      <c r="D1176" t="s">
        <v>69</v>
      </c>
      <c r="E1176" t="s">
        <v>70</v>
      </c>
    </row>
    <row r="1177">
      <c r="A1177" s="1" t="n">
        <v>45190</v>
      </c>
      <c r="B1177" s="1" t="n">
        <v>45216</v>
      </c>
      <c r="C1177" t="s">
        <v>68</v>
      </c>
      <c r="D1177" t="s">
        <v>69</v>
      </c>
      <c r="E1177" t="s">
        <v>70</v>
      </c>
    </row>
    <row r="1178">
      <c r="A1178" s="1" t="n">
        <v>45191</v>
      </c>
      <c r="B1178" s="1" t="n">
        <v>45216</v>
      </c>
      <c r="C1178" t="s">
        <v>68</v>
      </c>
      <c r="D1178" t="s">
        <v>69</v>
      </c>
      <c r="E1178" t="s">
        <v>70</v>
      </c>
    </row>
    <row r="1179">
      <c r="A1179" s="1" t="n">
        <v>45191</v>
      </c>
      <c r="B1179" s="1" t="n">
        <v>45216</v>
      </c>
      <c r="C1179" t="s">
        <v>68</v>
      </c>
      <c r="D1179" t="s">
        <v>69</v>
      </c>
      <c r="E1179" t="s">
        <v>70</v>
      </c>
    </row>
    <row r="1180">
      <c r="A1180" s="1" t="n">
        <v>45191</v>
      </c>
      <c r="B1180" s="1" t="n">
        <v>45216</v>
      </c>
      <c r="C1180" t="s">
        <v>68</v>
      </c>
      <c r="D1180" t="s">
        <v>69</v>
      </c>
      <c r="E1180" t="s">
        <v>70</v>
      </c>
    </row>
    <row r="1181">
      <c r="A1181" s="1" t="n">
        <v>45194</v>
      </c>
      <c r="B1181" s="1" t="n">
        <v>45216</v>
      </c>
      <c r="C1181" t="s">
        <v>68</v>
      </c>
      <c r="D1181" t="s">
        <v>69</v>
      </c>
      <c r="E1181" t="s">
        <v>70</v>
      </c>
    </row>
    <row r="1182">
      <c r="A1182" s="1" t="n">
        <v>45194</v>
      </c>
      <c r="B1182" s="1" t="n">
        <v>45216</v>
      </c>
      <c r="C1182" t="s">
        <v>68</v>
      </c>
      <c r="D1182" t="s">
        <v>69</v>
      </c>
      <c r="E1182" t="s">
        <v>70</v>
      </c>
    </row>
    <row r="1183">
      <c r="A1183" s="1" t="n">
        <v>45194</v>
      </c>
      <c r="B1183" s="1" t="n">
        <v>45216</v>
      </c>
      <c r="C1183" t="s">
        <v>68</v>
      </c>
      <c r="D1183" t="s">
        <v>69</v>
      </c>
      <c r="E1183" t="s">
        <v>70</v>
      </c>
    </row>
    <row r="1184">
      <c r="A1184" s="1" t="n">
        <v>45194</v>
      </c>
      <c r="B1184" s="1" t="n">
        <v>45217</v>
      </c>
      <c r="C1184" t="s">
        <v>68</v>
      </c>
      <c r="D1184" t="s">
        <v>69</v>
      </c>
      <c r="E1184" t="s">
        <v>70</v>
      </c>
    </row>
    <row r="1185">
      <c r="A1185" s="1" t="n">
        <v>45194</v>
      </c>
      <c r="B1185" s="1" t="n">
        <v>45217</v>
      </c>
      <c r="C1185" t="s">
        <v>68</v>
      </c>
      <c r="D1185" t="s">
        <v>69</v>
      </c>
      <c r="E1185" t="s">
        <v>70</v>
      </c>
    </row>
    <row r="1186">
      <c r="A1186" s="1" t="n">
        <v>45194</v>
      </c>
      <c r="B1186" s="1" t="n">
        <v>45217</v>
      </c>
      <c r="C1186" t="s">
        <v>68</v>
      </c>
      <c r="D1186" t="s">
        <v>69</v>
      </c>
      <c r="E1186" t="s">
        <v>70</v>
      </c>
    </row>
    <row r="1187">
      <c r="A1187" s="1" t="n">
        <v>45194</v>
      </c>
      <c r="B1187" s="1" t="n">
        <v>45217</v>
      </c>
      <c r="C1187" t="s">
        <v>68</v>
      </c>
      <c r="D1187" t="s">
        <v>69</v>
      </c>
      <c r="E1187" t="s">
        <v>70</v>
      </c>
    </row>
    <row r="1188">
      <c r="A1188" s="1" t="n">
        <v>45194</v>
      </c>
      <c r="B1188" s="1" t="n">
        <v>45217</v>
      </c>
      <c r="C1188" t="s">
        <v>68</v>
      </c>
      <c r="D1188" t="s">
        <v>69</v>
      </c>
      <c r="E1188" t="s">
        <v>70</v>
      </c>
    </row>
    <row r="1189">
      <c r="A1189" s="1" t="n">
        <v>45194</v>
      </c>
      <c r="B1189" s="1" t="n">
        <v>45217</v>
      </c>
      <c r="C1189" t="s">
        <v>68</v>
      </c>
      <c r="D1189" t="s">
        <v>69</v>
      </c>
      <c r="E1189" t="s">
        <v>70</v>
      </c>
    </row>
    <row r="1190">
      <c r="A1190" s="1" t="n">
        <v>45194</v>
      </c>
      <c r="B1190" s="1" t="n">
        <v>45217</v>
      </c>
      <c r="C1190" t="s">
        <v>68</v>
      </c>
      <c r="D1190" t="s">
        <v>69</v>
      </c>
      <c r="E1190" t="s">
        <v>70</v>
      </c>
    </row>
    <row r="1191">
      <c r="A1191" s="1" t="n">
        <v>45194</v>
      </c>
      <c r="B1191" s="1" t="n">
        <v>45218</v>
      </c>
      <c r="C1191" t="s">
        <v>68</v>
      </c>
      <c r="D1191" t="s">
        <v>69</v>
      </c>
      <c r="E1191" t="s">
        <v>70</v>
      </c>
    </row>
    <row r="1192">
      <c r="A1192" s="1" t="n">
        <v>45194</v>
      </c>
      <c r="B1192" s="1" t="n">
        <v>45218</v>
      </c>
      <c r="C1192" t="s">
        <v>68</v>
      </c>
      <c r="D1192" t="s">
        <v>69</v>
      </c>
      <c r="E1192" t="s">
        <v>70</v>
      </c>
    </row>
    <row r="1193">
      <c r="A1193" s="1" t="n">
        <v>45195</v>
      </c>
      <c r="B1193" s="1" t="n">
        <v>45218</v>
      </c>
      <c r="C1193" t="s">
        <v>68</v>
      </c>
      <c r="D1193" t="s">
        <v>69</v>
      </c>
      <c r="E1193" t="s">
        <v>70</v>
      </c>
    </row>
    <row r="1194">
      <c r="A1194" s="1" t="n">
        <v>45195</v>
      </c>
      <c r="B1194" s="1" t="n">
        <v>45218</v>
      </c>
      <c r="C1194" t="s">
        <v>68</v>
      </c>
      <c r="D1194" t="s">
        <v>69</v>
      </c>
      <c r="E1194" t="s">
        <v>70</v>
      </c>
    </row>
    <row r="1195">
      <c r="A1195" s="1" t="n">
        <v>45195</v>
      </c>
      <c r="B1195" s="1" t="n">
        <v>45218</v>
      </c>
      <c r="C1195" t="s">
        <v>68</v>
      </c>
      <c r="D1195" t="s">
        <v>69</v>
      </c>
      <c r="E1195" t="s">
        <v>70</v>
      </c>
    </row>
    <row r="1196">
      <c r="A1196" s="1" t="n">
        <v>45195</v>
      </c>
      <c r="B1196" s="1" t="n">
        <v>45218</v>
      </c>
      <c r="C1196" t="s">
        <v>68</v>
      </c>
      <c r="D1196" t="s">
        <v>69</v>
      </c>
      <c r="E1196" t="s">
        <v>70</v>
      </c>
    </row>
    <row r="1197">
      <c r="A1197" s="1" t="n">
        <v>45195</v>
      </c>
      <c r="B1197" s="1" t="n">
        <v>45219</v>
      </c>
      <c r="C1197" t="s">
        <v>68</v>
      </c>
      <c r="D1197" t="s">
        <v>69</v>
      </c>
      <c r="E1197" t="s">
        <v>70</v>
      </c>
    </row>
    <row r="1198">
      <c r="A1198" s="1" t="n">
        <v>45195</v>
      </c>
      <c r="B1198" s="1" t="n">
        <v>45219</v>
      </c>
      <c r="C1198" t="s">
        <v>68</v>
      </c>
      <c r="D1198" t="s">
        <v>69</v>
      </c>
      <c r="E1198" t="s">
        <v>70</v>
      </c>
    </row>
    <row r="1199">
      <c r="A1199" s="1" t="n">
        <v>45195</v>
      </c>
      <c r="B1199" s="1" t="n">
        <v>45219</v>
      </c>
      <c r="C1199" t="s">
        <v>68</v>
      </c>
      <c r="D1199" t="s">
        <v>69</v>
      </c>
      <c r="E1199" t="s">
        <v>70</v>
      </c>
    </row>
    <row r="1200">
      <c r="A1200" s="1" t="n">
        <v>45195</v>
      </c>
      <c r="B1200" s="1" t="n">
        <v>45219</v>
      </c>
      <c r="C1200" t="s">
        <v>68</v>
      </c>
      <c r="D1200" t="s">
        <v>69</v>
      </c>
      <c r="E1200" t="s">
        <v>70</v>
      </c>
    </row>
    <row r="1201">
      <c r="A1201" s="1" t="n">
        <v>45195</v>
      </c>
      <c r="B1201" s="1" t="n">
        <v>45219</v>
      </c>
      <c r="C1201" t="s">
        <v>68</v>
      </c>
      <c r="D1201" t="s">
        <v>69</v>
      </c>
      <c r="E1201" t="s">
        <v>70</v>
      </c>
    </row>
    <row r="1202">
      <c r="A1202" s="1" t="n">
        <v>45195</v>
      </c>
      <c r="B1202" s="1" t="n">
        <v>45219</v>
      </c>
      <c r="C1202" t="s">
        <v>68</v>
      </c>
      <c r="D1202" t="s">
        <v>69</v>
      </c>
      <c r="E1202" t="s">
        <v>70</v>
      </c>
    </row>
    <row r="1203">
      <c r="A1203" s="1" t="n">
        <v>45195</v>
      </c>
      <c r="B1203" s="1" t="n">
        <v>45220</v>
      </c>
      <c r="C1203" t="s">
        <v>68</v>
      </c>
      <c r="D1203" t="s">
        <v>69</v>
      </c>
      <c r="E1203" t="s">
        <v>70</v>
      </c>
    </row>
    <row r="1204">
      <c r="A1204" s="1" t="n">
        <v>45196</v>
      </c>
      <c r="B1204" s="1" t="n">
        <v>45220</v>
      </c>
      <c r="C1204" t="s">
        <v>68</v>
      </c>
      <c r="D1204" t="s">
        <v>69</v>
      </c>
      <c r="E1204" t="s">
        <v>70</v>
      </c>
    </row>
    <row r="1205">
      <c r="A1205" s="1" t="n">
        <v>45196</v>
      </c>
      <c r="B1205" s="1" t="n">
        <v>45220</v>
      </c>
      <c r="C1205" t="s">
        <v>68</v>
      </c>
      <c r="D1205" t="s">
        <v>69</v>
      </c>
      <c r="E1205" t="s">
        <v>70</v>
      </c>
    </row>
    <row r="1206">
      <c r="A1206" s="1" t="n">
        <v>45196</v>
      </c>
      <c r="B1206" s="1" t="n">
        <v>45220</v>
      </c>
      <c r="C1206" t="s">
        <v>68</v>
      </c>
      <c r="D1206" t="s">
        <v>69</v>
      </c>
      <c r="E1206" t="s">
        <v>70</v>
      </c>
    </row>
    <row r="1207">
      <c r="A1207" s="1" t="n">
        <v>45197</v>
      </c>
      <c r="B1207" s="1" t="n">
        <v>45220</v>
      </c>
      <c r="C1207" t="s">
        <v>68</v>
      </c>
      <c r="D1207" t="s">
        <v>69</v>
      </c>
      <c r="E1207" t="s">
        <v>70</v>
      </c>
    </row>
    <row r="1208">
      <c r="A1208" s="1" t="n">
        <v>45197</v>
      </c>
      <c r="B1208" s="1" t="n">
        <v>45220</v>
      </c>
      <c r="C1208" t="s">
        <v>68</v>
      </c>
      <c r="D1208" t="s">
        <v>69</v>
      </c>
      <c r="E1208" t="s">
        <v>70</v>
      </c>
    </row>
    <row r="1209">
      <c r="A1209" s="1" t="n">
        <v>45197</v>
      </c>
      <c r="B1209" s="1" t="n">
        <v>45220</v>
      </c>
      <c r="C1209" t="s">
        <v>68</v>
      </c>
      <c r="D1209" t="s">
        <v>69</v>
      </c>
      <c r="E1209" t="s">
        <v>70</v>
      </c>
    </row>
    <row r="1210">
      <c r="A1210" s="1" t="n">
        <v>45197</v>
      </c>
      <c r="B1210" s="1" t="n">
        <v>45220</v>
      </c>
      <c r="C1210" t="s">
        <v>68</v>
      </c>
      <c r="D1210" t="s">
        <v>69</v>
      </c>
      <c r="E1210" t="s">
        <v>70</v>
      </c>
    </row>
    <row r="1211">
      <c r="A1211" s="1" t="n">
        <v>45197</v>
      </c>
      <c r="B1211" s="1" t="n">
        <v>45220</v>
      </c>
      <c r="C1211" t="s">
        <v>68</v>
      </c>
      <c r="D1211" t="s">
        <v>69</v>
      </c>
      <c r="E1211" t="s">
        <v>70</v>
      </c>
    </row>
    <row r="1212">
      <c r="A1212" s="1" t="n">
        <v>45197</v>
      </c>
      <c r="B1212" s="1" t="n">
        <v>45221</v>
      </c>
      <c r="C1212" t="s">
        <v>68</v>
      </c>
      <c r="D1212" t="s">
        <v>69</v>
      </c>
      <c r="E1212" t="s">
        <v>70</v>
      </c>
    </row>
    <row r="1213">
      <c r="A1213" s="1" t="n">
        <v>45197</v>
      </c>
      <c r="B1213" s="1" t="n">
        <v>45221</v>
      </c>
      <c r="C1213" t="s">
        <v>68</v>
      </c>
      <c r="D1213" t="s">
        <v>69</v>
      </c>
      <c r="E1213" t="s">
        <v>70</v>
      </c>
    </row>
    <row r="1214">
      <c r="A1214" s="1" t="n">
        <v>45197</v>
      </c>
      <c r="B1214" s="1" t="n">
        <v>45223</v>
      </c>
      <c r="C1214" t="s">
        <v>68</v>
      </c>
      <c r="D1214" t="s">
        <v>69</v>
      </c>
      <c r="E1214" t="s">
        <v>70</v>
      </c>
    </row>
    <row r="1215">
      <c r="A1215" s="1" t="n">
        <v>45197</v>
      </c>
      <c r="B1215" s="1" t="n">
        <v>45223</v>
      </c>
      <c r="C1215" t="s">
        <v>68</v>
      </c>
      <c r="D1215" t="s">
        <v>69</v>
      </c>
      <c r="E1215" t="s">
        <v>70</v>
      </c>
    </row>
    <row r="1216">
      <c r="A1216" s="1" t="n">
        <v>45197</v>
      </c>
      <c r="B1216" s="1" t="n">
        <v>45223</v>
      </c>
      <c r="C1216" t="s">
        <v>68</v>
      </c>
      <c r="D1216" t="s">
        <v>69</v>
      </c>
      <c r="E1216" t="s">
        <v>70</v>
      </c>
    </row>
    <row r="1217">
      <c r="A1217" s="1" t="n">
        <v>45198</v>
      </c>
      <c r="B1217" s="1" t="n">
        <v>45223</v>
      </c>
      <c r="C1217" t="s">
        <v>68</v>
      </c>
      <c r="D1217" t="s">
        <v>69</v>
      </c>
      <c r="E1217" t="s">
        <v>70</v>
      </c>
    </row>
    <row r="1218">
      <c r="A1218" s="1" t="n">
        <v>45198</v>
      </c>
      <c r="B1218" s="1" t="n">
        <v>45224</v>
      </c>
      <c r="C1218" t="s">
        <v>68</v>
      </c>
      <c r="D1218" t="s">
        <v>69</v>
      </c>
      <c r="E1218" t="s">
        <v>70</v>
      </c>
    </row>
    <row r="1219">
      <c r="A1219" s="1" t="n">
        <v>45201</v>
      </c>
      <c r="B1219" s="1" t="n">
        <v>45224</v>
      </c>
      <c r="C1219" t="s">
        <v>68</v>
      </c>
      <c r="D1219" t="s">
        <v>69</v>
      </c>
      <c r="E1219" t="s">
        <v>70</v>
      </c>
    </row>
    <row r="1220">
      <c r="A1220" s="1" t="n">
        <v>45201</v>
      </c>
      <c r="B1220" s="1" t="n">
        <v>45224</v>
      </c>
      <c r="C1220" t="s">
        <v>68</v>
      </c>
      <c r="D1220" t="s">
        <v>69</v>
      </c>
      <c r="E1220" t="s">
        <v>70</v>
      </c>
    </row>
    <row r="1221">
      <c r="A1221" s="1" t="n">
        <v>45202</v>
      </c>
      <c r="B1221" s="1" t="n">
        <v>45224</v>
      </c>
      <c r="C1221" t="s">
        <v>68</v>
      </c>
      <c r="D1221" t="s">
        <v>69</v>
      </c>
      <c r="E1221" t="s">
        <v>70</v>
      </c>
    </row>
    <row r="1222">
      <c r="A1222" s="1" t="n">
        <v>45202</v>
      </c>
      <c r="B1222" s="1" t="n">
        <v>45224</v>
      </c>
      <c r="C1222" t="s">
        <v>68</v>
      </c>
      <c r="D1222" t="s">
        <v>69</v>
      </c>
      <c r="E1222" t="s">
        <v>70</v>
      </c>
    </row>
    <row r="1223">
      <c r="A1223" s="1" t="n">
        <v>45202</v>
      </c>
      <c r="B1223" s="1" t="n">
        <v>45225</v>
      </c>
      <c r="C1223" t="s">
        <v>68</v>
      </c>
      <c r="D1223" t="s">
        <v>69</v>
      </c>
      <c r="E1223" t="s">
        <v>70</v>
      </c>
    </row>
    <row r="1224">
      <c r="A1224" s="1" t="n">
        <v>45202</v>
      </c>
      <c r="B1224" s="1" t="n">
        <v>45225</v>
      </c>
      <c r="C1224" t="s">
        <v>68</v>
      </c>
      <c r="D1224" t="s">
        <v>69</v>
      </c>
      <c r="E1224" t="s">
        <v>70</v>
      </c>
    </row>
    <row r="1225">
      <c r="A1225" s="1" t="n">
        <v>45202</v>
      </c>
      <c r="B1225" s="1" t="n">
        <v>45225</v>
      </c>
      <c r="C1225" t="s">
        <v>68</v>
      </c>
      <c r="D1225" t="s">
        <v>69</v>
      </c>
      <c r="E1225" t="s">
        <v>70</v>
      </c>
    </row>
    <row r="1226">
      <c r="A1226" s="1" t="n">
        <v>45202</v>
      </c>
      <c r="B1226" s="1" t="n">
        <v>45225</v>
      </c>
      <c r="C1226" t="s">
        <v>68</v>
      </c>
      <c r="D1226" t="s">
        <v>69</v>
      </c>
      <c r="E1226" t="s">
        <v>70</v>
      </c>
    </row>
    <row r="1227">
      <c r="A1227" s="1" t="n">
        <v>45202</v>
      </c>
      <c r="B1227" s="1" t="n">
        <v>45225</v>
      </c>
      <c r="C1227" t="s">
        <v>68</v>
      </c>
      <c r="D1227" t="s">
        <v>69</v>
      </c>
      <c r="E1227" t="s">
        <v>70</v>
      </c>
    </row>
    <row r="1228">
      <c r="A1228" s="1" t="n">
        <v>45202</v>
      </c>
      <c r="B1228" s="1" t="n">
        <v>45225</v>
      </c>
      <c r="C1228" t="s">
        <v>68</v>
      </c>
      <c r="D1228" t="s">
        <v>69</v>
      </c>
      <c r="E1228" t="s">
        <v>70</v>
      </c>
    </row>
    <row r="1229">
      <c r="A1229" s="1" t="n">
        <v>45202</v>
      </c>
      <c r="B1229" s="1" t="n">
        <v>45225</v>
      </c>
      <c r="C1229" t="s">
        <v>68</v>
      </c>
      <c r="D1229" t="s">
        <v>69</v>
      </c>
      <c r="E1229" t="s">
        <v>70</v>
      </c>
    </row>
    <row r="1230">
      <c r="A1230" s="1" t="n">
        <v>45202</v>
      </c>
      <c r="B1230" s="1" t="n">
        <v>45225</v>
      </c>
      <c r="C1230" t="s">
        <v>68</v>
      </c>
      <c r="D1230" t="s">
        <v>69</v>
      </c>
      <c r="E1230" t="s">
        <v>70</v>
      </c>
    </row>
    <row r="1231">
      <c r="A1231" s="1" t="n">
        <v>45204</v>
      </c>
      <c r="B1231" s="1" t="n">
        <v>45225</v>
      </c>
      <c r="C1231" t="s">
        <v>68</v>
      </c>
      <c r="D1231" t="s">
        <v>69</v>
      </c>
      <c r="E1231" t="s">
        <v>70</v>
      </c>
    </row>
    <row r="1232">
      <c r="A1232" s="1" t="n">
        <v>45204</v>
      </c>
      <c r="B1232" s="1" t="n">
        <v>45225</v>
      </c>
      <c r="C1232" t="s">
        <v>68</v>
      </c>
      <c r="D1232" t="s">
        <v>69</v>
      </c>
      <c r="E1232" t="s">
        <v>70</v>
      </c>
    </row>
    <row r="1233">
      <c r="A1233" s="1" t="n">
        <v>45204</v>
      </c>
      <c r="B1233" s="1" t="n">
        <v>45225</v>
      </c>
      <c r="C1233" t="s">
        <v>68</v>
      </c>
      <c r="D1233" t="s">
        <v>69</v>
      </c>
      <c r="E1233" t="s">
        <v>70</v>
      </c>
    </row>
    <row r="1234">
      <c r="A1234" s="1" t="n">
        <v>45204</v>
      </c>
      <c r="B1234" s="1" t="n">
        <v>45226</v>
      </c>
      <c r="C1234" t="s">
        <v>68</v>
      </c>
      <c r="D1234" t="s">
        <v>69</v>
      </c>
      <c r="E1234" t="s">
        <v>70</v>
      </c>
    </row>
    <row r="1235">
      <c r="A1235" s="1" t="n">
        <v>45204</v>
      </c>
      <c r="B1235" s="1" t="n">
        <v>45226</v>
      </c>
      <c r="C1235" t="s">
        <v>68</v>
      </c>
      <c r="D1235" t="s">
        <v>69</v>
      </c>
      <c r="E1235" t="s">
        <v>70</v>
      </c>
    </row>
    <row r="1236">
      <c r="A1236" s="1" t="n">
        <v>45204</v>
      </c>
      <c r="B1236" s="1" t="n">
        <v>45226</v>
      </c>
      <c r="C1236" t="s">
        <v>68</v>
      </c>
      <c r="D1236" t="s">
        <v>69</v>
      </c>
      <c r="E1236" t="s">
        <v>70</v>
      </c>
    </row>
    <row r="1237">
      <c r="A1237" s="1" t="n">
        <v>45204</v>
      </c>
      <c r="B1237" s="1" t="n">
        <v>45226</v>
      </c>
      <c r="C1237" t="s">
        <v>68</v>
      </c>
      <c r="D1237" t="s">
        <v>69</v>
      </c>
      <c r="E1237" t="s">
        <v>70</v>
      </c>
    </row>
    <row r="1238">
      <c r="A1238" s="1" t="n">
        <v>45204</v>
      </c>
      <c r="B1238" s="1" t="n">
        <v>45226</v>
      </c>
      <c r="C1238" t="s">
        <v>68</v>
      </c>
      <c r="D1238" t="s">
        <v>69</v>
      </c>
      <c r="E1238" t="s">
        <v>70</v>
      </c>
    </row>
    <row r="1239">
      <c r="A1239" s="1" t="n">
        <v>45204</v>
      </c>
      <c r="B1239" s="1" t="n">
        <v>45226</v>
      </c>
      <c r="C1239" t="s">
        <v>68</v>
      </c>
      <c r="D1239" t="s">
        <v>69</v>
      </c>
      <c r="E1239" t="s">
        <v>70</v>
      </c>
    </row>
    <row r="1240">
      <c r="A1240" s="1" t="n">
        <v>45204</v>
      </c>
      <c r="B1240" s="1" t="n">
        <v>45226</v>
      </c>
      <c r="C1240" t="s">
        <v>68</v>
      </c>
      <c r="D1240" t="s">
        <v>69</v>
      </c>
      <c r="E1240" t="s">
        <v>70</v>
      </c>
    </row>
    <row r="1241">
      <c r="A1241" s="1" t="n">
        <v>45204</v>
      </c>
      <c r="B1241" s="1" t="n">
        <v>45226</v>
      </c>
      <c r="C1241" t="s">
        <v>68</v>
      </c>
      <c r="D1241" t="s">
        <v>69</v>
      </c>
      <c r="E1241" t="s">
        <v>70</v>
      </c>
    </row>
    <row r="1242">
      <c r="A1242" s="1" t="n">
        <v>45204</v>
      </c>
      <c r="B1242" s="1" t="n">
        <v>45226</v>
      </c>
      <c r="C1242" t="s">
        <v>68</v>
      </c>
      <c r="D1242" t="s">
        <v>69</v>
      </c>
      <c r="E1242" t="s">
        <v>70</v>
      </c>
    </row>
    <row r="1243">
      <c r="A1243" s="1" t="n">
        <v>45204</v>
      </c>
      <c r="B1243" s="1" t="n">
        <v>45226</v>
      </c>
      <c r="C1243" t="s">
        <v>68</v>
      </c>
      <c r="D1243" t="s">
        <v>69</v>
      </c>
      <c r="E1243" t="s">
        <v>70</v>
      </c>
    </row>
    <row r="1244">
      <c r="A1244" s="1" t="n">
        <v>45204</v>
      </c>
      <c r="B1244" s="1" t="n">
        <v>45226</v>
      </c>
      <c r="C1244" t="s">
        <v>68</v>
      </c>
      <c r="D1244" t="s">
        <v>69</v>
      </c>
      <c r="E1244" t="s">
        <v>70</v>
      </c>
    </row>
    <row r="1245">
      <c r="A1245" s="1" t="n">
        <v>45204</v>
      </c>
      <c r="B1245" s="1" t="n">
        <v>45226</v>
      </c>
      <c r="C1245" t="s">
        <v>68</v>
      </c>
      <c r="D1245" t="s">
        <v>69</v>
      </c>
      <c r="E1245" t="s">
        <v>70</v>
      </c>
    </row>
    <row r="1246">
      <c r="A1246" s="1" t="n">
        <v>45204</v>
      </c>
      <c r="B1246" s="1" t="n">
        <v>45226</v>
      </c>
      <c r="C1246" t="s">
        <v>68</v>
      </c>
      <c r="D1246" t="s">
        <v>69</v>
      </c>
      <c r="E1246" t="s">
        <v>70</v>
      </c>
    </row>
    <row r="1247">
      <c r="A1247" s="1" t="n">
        <v>45205</v>
      </c>
      <c r="B1247" s="1" t="n">
        <v>45226</v>
      </c>
      <c r="C1247" t="s">
        <v>68</v>
      </c>
      <c r="D1247" t="s">
        <v>69</v>
      </c>
      <c r="E1247" t="s">
        <v>70</v>
      </c>
    </row>
    <row r="1248">
      <c r="A1248" s="1" t="n">
        <v>45210</v>
      </c>
      <c r="B1248" s="1" t="n">
        <v>45226</v>
      </c>
      <c r="C1248" t="s">
        <v>68</v>
      </c>
      <c r="D1248" t="s">
        <v>69</v>
      </c>
      <c r="E1248" t="s">
        <v>70</v>
      </c>
    </row>
    <row r="1249">
      <c r="A1249" s="1" t="n">
        <v>45210</v>
      </c>
      <c r="B1249" s="1" t="n">
        <v>45226</v>
      </c>
      <c r="C1249" t="s">
        <v>68</v>
      </c>
      <c r="D1249" t="s">
        <v>69</v>
      </c>
      <c r="E1249" t="s">
        <v>70</v>
      </c>
    </row>
    <row r="1250">
      <c r="A1250" s="1" t="n">
        <v>45210</v>
      </c>
      <c r="B1250" s="1" t="n">
        <v>45226</v>
      </c>
      <c r="C1250" t="s">
        <v>68</v>
      </c>
      <c r="D1250" t="s">
        <v>69</v>
      </c>
      <c r="E1250" t="s">
        <v>70</v>
      </c>
    </row>
    <row r="1251">
      <c r="A1251" s="1" t="n">
        <v>45210</v>
      </c>
      <c r="B1251" s="1" t="n">
        <v>45226</v>
      </c>
      <c r="C1251" t="s">
        <v>68</v>
      </c>
      <c r="D1251" t="s">
        <v>69</v>
      </c>
      <c r="E1251" t="s">
        <v>70</v>
      </c>
    </row>
    <row r="1252">
      <c r="A1252" s="1" t="n">
        <v>45210</v>
      </c>
      <c r="B1252" s="1" t="n">
        <v>45227</v>
      </c>
      <c r="C1252" t="s">
        <v>68</v>
      </c>
      <c r="D1252" t="s">
        <v>69</v>
      </c>
      <c r="E1252" t="s">
        <v>70</v>
      </c>
    </row>
    <row r="1253">
      <c r="A1253" s="1" t="n">
        <v>45210</v>
      </c>
      <c r="B1253" s="1" t="n">
        <v>45227</v>
      </c>
      <c r="C1253" t="s">
        <v>68</v>
      </c>
      <c r="D1253" t="s">
        <v>69</v>
      </c>
      <c r="E1253" t="s">
        <v>70</v>
      </c>
    </row>
    <row r="1254">
      <c r="A1254" s="1" t="n">
        <v>45210</v>
      </c>
      <c r="B1254" s="1" t="n">
        <v>45227</v>
      </c>
      <c r="C1254" t="s">
        <v>68</v>
      </c>
      <c r="D1254" t="s">
        <v>69</v>
      </c>
      <c r="E1254" t="s">
        <v>70</v>
      </c>
    </row>
    <row r="1255">
      <c r="A1255" s="1" t="n">
        <v>45210</v>
      </c>
      <c r="B1255" s="1" t="n">
        <v>45227</v>
      </c>
      <c r="C1255" t="s">
        <v>68</v>
      </c>
      <c r="D1255" t="s">
        <v>69</v>
      </c>
      <c r="E1255" t="s">
        <v>70</v>
      </c>
    </row>
    <row r="1256">
      <c r="A1256" s="1" t="n">
        <v>45210</v>
      </c>
      <c r="B1256" s="1" t="n">
        <v>45227</v>
      </c>
      <c r="C1256" t="s">
        <v>68</v>
      </c>
      <c r="D1256" t="s">
        <v>69</v>
      </c>
      <c r="E1256" t="s">
        <v>70</v>
      </c>
    </row>
    <row r="1257">
      <c r="A1257" s="1" t="n">
        <v>45210</v>
      </c>
      <c r="B1257" s="1" t="n">
        <v>45228</v>
      </c>
      <c r="C1257" t="s">
        <v>68</v>
      </c>
      <c r="D1257" t="s">
        <v>69</v>
      </c>
      <c r="E1257" t="s">
        <v>70</v>
      </c>
    </row>
    <row r="1258">
      <c r="A1258" s="1" t="n">
        <v>45210</v>
      </c>
      <c r="B1258" s="1" t="n">
        <v>45228</v>
      </c>
      <c r="C1258" t="s">
        <v>68</v>
      </c>
      <c r="D1258" t="s">
        <v>69</v>
      </c>
      <c r="E1258" t="s">
        <v>70</v>
      </c>
    </row>
    <row r="1259">
      <c r="A1259" s="1" t="n">
        <v>45210</v>
      </c>
      <c r="B1259" s="1" t="n">
        <v>45229</v>
      </c>
      <c r="C1259" t="s">
        <v>68</v>
      </c>
      <c r="D1259" t="s">
        <v>69</v>
      </c>
      <c r="E1259" t="s">
        <v>70</v>
      </c>
    </row>
    <row r="1260">
      <c r="A1260" s="1" t="n">
        <v>45210</v>
      </c>
      <c r="B1260" s="1" t="n">
        <v>45229</v>
      </c>
      <c r="C1260" t="s">
        <v>68</v>
      </c>
      <c r="D1260" t="s">
        <v>69</v>
      </c>
      <c r="E1260" t="s">
        <v>70</v>
      </c>
    </row>
    <row r="1261">
      <c r="A1261" s="1" t="n">
        <v>45210</v>
      </c>
      <c r="B1261" s="1" t="n">
        <v>45229</v>
      </c>
      <c r="C1261" t="s">
        <v>68</v>
      </c>
      <c r="D1261" t="s">
        <v>69</v>
      </c>
      <c r="E1261" t="s">
        <v>70</v>
      </c>
    </row>
    <row r="1262">
      <c r="A1262" s="1" t="n">
        <v>45210</v>
      </c>
      <c r="B1262" s="1" t="n">
        <v>45229</v>
      </c>
      <c r="C1262" t="s">
        <v>68</v>
      </c>
      <c r="D1262" t="s">
        <v>69</v>
      </c>
      <c r="E1262" t="s">
        <v>70</v>
      </c>
    </row>
    <row r="1263">
      <c r="A1263" s="1" t="n">
        <v>45210</v>
      </c>
      <c r="B1263" s="1" t="n">
        <v>45229</v>
      </c>
      <c r="C1263" t="s">
        <v>68</v>
      </c>
      <c r="D1263" t="s">
        <v>69</v>
      </c>
      <c r="E1263" t="s">
        <v>70</v>
      </c>
    </row>
    <row r="1264">
      <c r="A1264" s="1" t="n">
        <v>45211</v>
      </c>
      <c r="B1264" s="1" t="n">
        <v>45229</v>
      </c>
      <c r="C1264" t="s">
        <v>68</v>
      </c>
      <c r="D1264" t="s">
        <v>69</v>
      </c>
      <c r="E1264" t="s">
        <v>70</v>
      </c>
    </row>
    <row r="1265">
      <c r="A1265" s="1" t="n">
        <v>45211</v>
      </c>
      <c r="B1265" s="1" t="n">
        <v>45229</v>
      </c>
      <c r="C1265" t="s">
        <v>68</v>
      </c>
      <c r="D1265" t="s">
        <v>69</v>
      </c>
      <c r="E1265" t="s">
        <v>70</v>
      </c>
    </row>
    <row r="1266">
      <c r="A1266" s="1" t="n">
        <v>45211</v>
      </c>
      <c r="B1266" s="1" t="n">
        <v>45229</v>
      </c>
      <c r="C1266" t="s">
        <v>68</v>
      </c>
      <c r="D1266" t="s">
        <v>69</v>
      </c>
      <c r="E1266" t="s">
        <v>70</v>
      </c>
    </row>
    <row r="1267">
      <c r="A1267" s="1" t="n">
        <v>45211</v>
      </c>
      <c r="B1267" s="1" t="n">
        <v>45229</v>
      </c>
      <c r="C1267" t="s">
        <v>68</v>
      </c>
      <c r="D1267" t="s">
        <v>69</v>
      </c>
      <c r="E1267" t="s">
        <v>70</v>
      </c>
    </row>
    <row r="1268">
      <c r="A1268" s="1" t="n">
        <v>45211</v>
      </c>
      <c r="B1268" s="1" t="n">
        <v>45229</v>
      </c>
      <c r="C1268" t="s">
        <v>68</v>
      </c>
      <c r="D1268" t="s">
        <v>69</v>
      </c>
      <c r="E1268" t="s">
        <v>70</v>
      </c>
    </row>
    <row r="1269">
      <c r="A1269" s="1" t="n">
        <v>45211</v>
      </c>
      <c r="B1269" s="1" t="n">
        <v>45229</v>
      </c>
      <c r="C1269" t="s">
        <v>68</v>
      </c>
      <c r="D1269" t="s">
        <v>69</v>
      </c>
      <c r="E1269" t="s">
        <v>70</v>
      </c>
    </row>
    <row r="1270">
      <c r="A1270" s="1" t="n">
        <v>45211</v>
      </c>
      <c r="B1270" s="1" t="n">
        <v>45229</v>
      </c>
      <c r="C1270" t="s">
        <v>68</v>
      </c>
      <c r="D1270" t="s">
        <v>69</v>
      </c>
      <c r="E1270" t="s">
        <v>70</v>
      </c>
    </row>
    <row r="1271">
      <c r="A1271" s="1" t="n">
        <v>45211</v>
      </c>
      <c r="B1271" s="1" t="n">
        <v>45229</v>
      </c>
      <c r="C1271" t="s">
        <v>68</v>
      </c>
      <c r="D1271" t="s">
        <v>69</v>
      </c>
      <c r="E1271" t="s">
        <v>70</v>
      </c>
    </row>
    <row r="1272">
      <c r="A1272" s="1" t="n">
        <v>45211</v>
      </c>
      <c r="B1272" s="1" t="n">
        <v>45229</v>
      </c>
      <c r="C1272" t="s">
        <v>68</v>
      </c>
      <c r="D1272" t="s">
        <v>69</v>
      </c>
      <c r="E1272" t="s">
        <v>70</v>
      </c>
    </row>
    <row r="1273">
      <c r="A1273" s="1" t="n">
        <v>45211</v>
      </c>
      <c r="B1273" s="1" t="n">
        <v>45229</v>
      </c>
      <c r="C1273" t="s">
        <v>68</v>
      </c>
      <c r="D1273" t="s">
        <v>69</v>
      </c>
      <c r="E1273" t="s">
        <v>70</v>
      </c>
    </row>
    <row r="1274">
      <c r="A1274" s="1" t="n">
        <v>45212</v>
      </c>
      <c r="B1274" s="1" t="n">
        <v>45229</v>
      </c>
      <c r="C1274" t="s">
        <v>68</v>
      </c>
      <c r="D1274" t="s">
        <v>69</v>
      </c>
      <c r="E1274" t="s">
        <v>70</v>
      </c>
    </row>
    <row r="1275">
      <c r="A1275" s="1" t="n">
        <v>45212</v>
      </c>
      <c r="B1275" s="1" t="n">
        <v>45230</v>
      </c>
      <c r="C1275" t="s">
        <v>68</v>
      </c>
      <c r="D1275" t="s">
        <v>69</v>
      </c>
      <c r="E1275" t="s">
        <v>70</v>
      </c>
    </row>
    <row r="1276">
      <c r="A1276" s="1" t="n">
        <v>45212</v>
      </c>
      <c r="B1276" s="1" t="n">
        <v>45230</v>
      </c>
      <c r="C1276" t="s">
        <v>68</v>
      </c>
      <c r="D1276" t="s">
        <v>69</v>
      </c>
      <c r="E1276" t="s">
        <v>70</v>
      </c>
    </row>
    <row r="1277">
      <c r="A1277" s="1" t="n">
        <v>45215</v>
      </c>
      <c r="B1277" s="1" t="n">
        <v>45230</v>
      </c>
      <c r="C1277" t="s">
        <v>68</v>
      </c>
      <c r="D1277" t="s">
        <v>69</v>
      </c>
      <c r="E1277" t="s">
        <v>70</v>
      </c>
    </row>
    <row r="1278">
      <c r="A1278" s="1" t="n">
        <v>45216</v>
      </c>
      <c r="B1278" s="1" t="n">
        <v>45230</v>
      </c>
      <c r="C1278" t="s">
        <v>68</v>
      </c>
      <c r="D1278" t="s">
        <v>69</v>
      </c>
      <c r="E1278" t="s">
        <v>70</v>
      </c>
    </row>
    <row r="1279">
      <c r="A1279" s="1" t="n">
        <v>45216</v>
      </c>
      <c r="B1279" s="1" t="n">
        <v>45230</v>
      </c>
      <c r="C1279" t="s">
        <v>68</v>
      </c>
      <c r="D1279" t="s">
        <v>69</v>
      </c>
      <c r="E1279" t="s">
        <v>70</v>
      </c>
    </row>
    <row r="1280">
      <c r="A1280" s="1" t="n">
        <v>45216</v>
      </c>
      <c r="B1280" s="1" t="n">
        <v>45231</v>
      </c>
      <c r="C1280" t="s">
        <v>68</v>
      </c>
      <c r="D1280" t="s">
        <v>69</v>
      </c>
      <c r="E1280" t="s">
        <v>70</v>
      </c>
    </row>
    <row r="1281">
      <c r="A1281" s="1" t="n">
        <v>45216</v>
      </c>
      <c r="B1281" s="1" t="n">
        <v>45231</v>
      </c>
      <c r="C1281" t="s">
        <v>68</v>
      </c>
      <c r="D1281" t="s">
        <v>69</v>
      </c>
      <c r="E1281" t="s">
        <v>70</v>
      </c>
    </row>
    <row r="1282">
      <c r="A1282" s="1" t="n">
        <v>45216</v>
      </c>
      <c r="B1282" s="1" t="n">
        <v>45231</v>
      </c>
      <c r="C1282" t="s">
        <v>68</v>
      </c>
      <c r="D1282" t="s">
        <v>69</v>
      </c>
      <c r="E1282" t="s">
        <v>70</v>
      </c>
    </row>
    <row r="1283">
      <c r="A1283" s="1" t="n">
        <v>45216</v>
      </c>
      <c r="B1283" s="1" t="n">
        <v>45231</v>
      </c>
      <c r="C1283" t="s">
        <v>68</v>
      </c>
      <c r="D1283" t="s">
        <v>69</v>
      </c>
      <c r="E1283" t="s">
        <v>70</v>
      </c>
    </row>
    <row r="1284">
      <c r="A1284" s="1" t="n">
        <v>45216</v>
      </c>
      <c r="B1284" s="1" t="n">
        <v>45231</v>
      </c>
      <c r="C1284" t="s">
        <v>68</v>
      </c>
      <c r="D1284" t="s">
        <v>69</v>
      </c>
      <c r="E1284" t="s">
        <v>70</v>
      </c>
    </row>
    <row r="1285">
      <c r="A1285" s="1" t="n">
        <v>45216</v>
      </c>
      <c r="B1285" s="1" t="n">
        <v>45231</v>
      </c>
      <c r="C1285" t="s">
        <v>68</v>
      </c>
      <c r="D1285" t="s">
        <v>69</v>
      </c>
      <c r="E1285" t="s">
        <v>70</v>
      </c>
    </row>
    <row r="1286">
      <c r="A1286" s="1" t="n">
        <v>45216</v>
      </c>
      <c r="B1286" s="1" t="n">
        <v>45231</v>
      </c>
      <c r="C1286" t="s">
        <v>68</v>
      </c>
      <c r="D1286" t="s">
        <v>69</v>
      </c>
      <c r="E1286" t="s">
        <v>70</v>
      </c>
    </row>
    <row r="1287">
      <c r="A1287" s="1" t="n">
        <v>45216</v>
      </c>
      <c r="B1287" s="1" t="n">
        <v>45231</v>
      </c>
      <c r="C1287" t="s">
        <v>68</v>
      </c>
      <c r="D1287" t="s">
        <v>69</v>
      </c>
      <c r="E1287" t="s">
        <v>70</v>
      </c>
    </row>
    <row r="1288">
      <c r="A1288" s="1" t="n">
        <v>45216</v>
      </c>
      <c r="B1288" s="1" t="n">
        <v>45231</v>
      </c>
      <c r="C1288" t="s">
        <v>68</v>
      </c>
      <c r="D1288" t="s">
        <v>69</v>
      </c>
      <c r="E1288" t="s">
        <v>70</v>
      </c>
    </row>
    <row r="1289">
      <c r="A1289" s="1" t="n">
        <v>45216</v>
      </c>
      <c r="B1289" s="1" t="n">
        <v>45231</v>
      </c>
      <c r="C1289" t="s">
        <v>68</v>
      </c>
      <c r="D1289" t="s">
        <v>69</v>
      </c>
      <c r="E1289" t="s">
        <v>70</v>
      </c>
    </row>
    <row r="1290">
      <c r="A1290" s="1" t="n">
        <v>45216</v>
      </c>
      <c r="B1290" s="1" t="n">
        <v>45231</v>
      </c>
      <c r="C1290" t="s">
        <v>68</v>
      </c>
      <c r="D1290" t="s">
        <v>69</v>
      </c>
      <c r="E1290" t="s">
        <v>70</v>
      </c>
    </row>
    <row r="1291">
      <c r="A1291" s="1" t="n">
        <v>45216</v>
      </c>
      <c r="B1291" s="1" t="n">
        <v>45232</v>
      </c>
      <c r="C1291" t="s">
        <v>68</v>
      </c>
      <c r="D1291" t="s">
        <v>69</v>
      </c>
      <c r="E1291" t="s">
        <v>70</v>
      </c>
    </row>
    <row r="1292">
      <c r="A1292" s="1" t="n">
        <v>45216</v>
      </c>
      <c r="B1292" s="1" t="n">
        <v>45232</v>
      </c>
      <c r="C1292" t="s">
        <v>68</v>
      </c>
      <c r="D1292" t="s">
        <v>69</v>
      </c>
      <c r="E1292" t="s">
        <v>70</v>
      </c>
    </row>
    <row r="1293">
      <c r="A1293" s="1" t="n">
        <v>45216</v>
      </c>
      <c r="B1293" s="1" t="n">
        <v>45232</v>
      </c>
      <c r="C1293" t="s">
        <v>68</v>
      </c>
      <c r="D1293" t="s">
        <v>69</v>
      </c>
      <c r="E1293" t="s">
        <v>70</v>
      </c>
    </row>
    <row r="1294">
      <c r="A1294" s="1" t="n">
        <v>45216</v>
      </c>
      <c r="B1294" s="1" t="n">
        <v>45232</v>
      </c>
      <c r="C1294" t="s">
        <v>68</v>
      </c>
      <c r="D1294" t="s">
        <v>69</v>
      </c>
      <c r="E1294" t="s">
        <v>70</v>
      </c>
    </row>
    <row r="1295">
      <c r="A1295" s="1" t="n">
        <v>45216</v>
      </c>
      <c r="B1295" s="1" t="n">
        <v>45232</v>
      </c>
      <c r="C1295" t="s">
        <v>68</v>
      </c>
      <c r="D1295" t="s">
        <v>69</v>
      </c>
      <c r="E1295" t="s">
        <v>70</v>
      </c>
    </row>
    <row r="1296">
      <c r="A1296" s="1" t="n">
        <v>45216</v>
      </c>
      <c r="B1296" s="1" t="n">
        <v>45232</v>
      </c>
      <c r="C1296" t="s">
        <v>68</v>
      </c>
      <c r="D1296" t="s">
        <v>69</v>
      </c>
      <c r="E1296" t="s">
        <v>70</v>
      </c>
    </row>
    <row r="1297">
      <c r="A1297" s="1" t="n">
        <v>45216</v>
      </c>
      <c r="B1297" s="1" t="n">
        <v>45232</v>
      </c>
      <c r="C1297" t="s">
        <v>68</v>
      </c>
      <c r="D1297" t="s">
        <v>69</v>
      </c>
      <c r="E1297" t="s">
        <v>70</v>
      </c>
    </row>
    <row r="1298">
      <c r="A1298" s="1" t="n">
        <v>45217</v>
      </c>
      <c r="B1298" s="1" t="n">
        <v>45232</v>
      </c>
      <c r="C1298" t="s">
        <v>68</v>
      </c>
      <c r="D1298" t="s">
        <v>69</v>
      </c>
      <c r="E1298" t="s">
        <v>70</v>
      </c>
    </row>
    <row r="1299">
      <c r="A1299" s="1" t="n">
        <v>45217</v>
      </c>
      <c r="B1299" s="1" t="n">
        <v>45233</v>
      </c>
      <c r="C1299" t="s">
        <v>68</v>
      </c>
      <c r="D1299" t="s">
        <v>69</v>
      </c>
      <c r="E1299" t="s">
        <v>70</v>
      </c>
    </row>
    <row r="1300">
      <c r="A1300" s="1" t="n">
        <v>45217</v>
      </c>
      <c r="B1300" s="1" t="n">
        <v>45233</v>
      </c>
      <c r="C1300" t="s">
        <v>68</v>
      </c>
      <c r="D1300" t="s">
        <v>69</v>
      </c>
      <c r="E1300" t="s">
        <v>70</v>
      </c>
    </row>
    <row r="1301">
      <c r="A1301" s="1" t="n">
        <v>45217</v>
      </c>
      <c r="B1301" s="1" t="n">
        <v>45233</v>
      </c>
      <c r="C1301" t="s">
        <v>68</v>
      </c>
      <c r="D1301" t="s">
        <v>69</v>
      </c>
      <c r="E1301" t="s">
        <v>70</v>
      </c>
    </row>
    <row r="1302">
      <c r="A1302" s="1" t="n">
        <v>45217</v>
      </c>
      <c r="B1302" s="1" t="n">
        <v>45233</v>
      </c>
      <c r="C1302" t="s">
        <v>68</v>
      </c>
      <c r="D1302" t="s">
        <v>69</v>
      </c>
      <c r="E1302" t="s">
        <v>70</v>
      </c>
    </row>
    <row r="1303">
      <c r="A1303" s="1" t="n">
        <v>45217</v>
      </c>
      <c r="B1303" s="1" t="n">
        <v>45233</v>
      </c>
      <c r="C1303" t="s">
        <v>68</v>
      </c>
      <c r="D1303" t="s">
        <v>69</v>
      </c>
      <c r="E1303" t="s">
        <v>70</v>
      </c>
    </row>
    <row r="1304">
      <c r="A1304" s="1" t="n">
        <v>45217</v>
      </c>
      <c r="B1304" s="1" t="n">
        <v>45233</v>
      </c>
      <c r="C1304" t="s">
        <v>68</v>
      </c>
      <c r="D1304" t="s">
        <v>69</v>
      </c>
      <c r="E1304" t="s">
        <v>70</v>
      </c>
    </row>
    <row r="1305">
      <c r="A1305" s="1" t="n">
        <v>45217</v>
      </c>
      <c r="B1305" s="1" t="n">
        <v>45234</v>
      </c>
      <c r="C1305" t="s">
        <v>68</v>
      </c>
      <c r="D1305" t="s">
        <v>69</v>
      </c>
      <c r="E1305" t="s">
        <v>70</v>
      </c>
    </row>
    <row r="1306">
      <c r="A1306" s="1" t="n">
        <v>45217</v>
      </c>
      <c r="B1306" s="1" t="n">
        <v>45236</v>
      </c>
      <c r="C1306" t="s">
        <v>68</v>
      </c>
      <c r="D1306" t="s">
        <v>69</v>
      </c>
      <c r="E1306" t="s">
        <v>70</v>
      </c>
    </row>
    <row r="1307">
      <c r="A1307" s="1" t="n">
        <v>45217</v>
      </c>
      <c r="B1307" s="1" t="n">
        <v>45236</v>
      </c>
      <c r="C1307" t="s">
        <v>68</v>
      </c>
      <c r="D1307" t="s">
        <v>69</v>
      </c>
      <c r="E1307" t="s">
        <v>70</v>
      </c>
    </row>
    <row r="1308">
      <c r="A1308" s="1" t="n">
        <v>45217</v>
      </c>
      <c r="B1308" s="1" t="n">
        <v>45236</v>
      </c>
      <c r="C1308" t="s">
        <v>68</v>
      </c>
      <c r="D1308" t="s">
        <v>69</v>
      </c>
      <c r="E1308" t="s">
        <v>70</v>
      </c>
    </row>
    <row r="1309">
      <c r="A1309" s="1" t="n">
        <v>45217</v>
      </c>
      <c r="B1309" s="1" t="n">
        <v>45236</v>
      </c>
      <c r="C1309" t="s">
        <v>68</v>
      </c>
      <c r="D1309" t="s">
        <v>69</v>
      </c>
      <c r="E1309" t="s">
        <v>70</v>
      </c>
    </row>
    <row r="1310">
      <c r="A1310" s="1" t="n">
        <v>45218</v>
      </c>
      <c r="B1310" s="1" t="n">
        <v>45236</v>
      </c>
      <c r="C1310" t="s">
        <v>68</v>
      </c>
      <c r="D1310" t="s">
        <v>69</v>
      </c>
      <c r="E1310" t="s">
        <v>70</v>
      </c>
    </row>
    <row r="1311">
      <c r="A1311" s="1" t="n">
        <v>45218</v>
      </c>
      <c r="B1311" s="1" t="n">
        <v>45236</v>
      </c>
      <c r="C1311" t="s">
        <v>68</v>
      </c>
      <c r="D1311" t="s">
        <v>69</v>
      </c>
      <c r="E1311" t="s">
        <v>70</v>
      </c>
    </row>
    <row r="1312">
      <c r="A1312" s="1" t="n">
        <v>45218</v>
      </c>
      <c r="B1312" s="1" t="n">
        <v>45236</v>
      </c>
      <c r="C1312" t="s">
        <v>68</v>
      </c>
      <c r="D1312" t="s">
        <v>69</v>
      </c>
      <c r="E1312" t="s">
        <v>70</v>
      </c>
    </row>
    <row r="1313">
      <c r="A1313" s="1" t="n">
        <v>45218</v>
      </c>
      <c r="B1313" s="1" t="n">
        <v>45236</v>
      </c>
      <c r="C1313" t="s">
        <v>68</v>
      </c>
      <c r="D1313" t="s">
        <v>69</v>
      </c>
      <c r="E1313" t="s">
        <v>70</v>
      </c>
    </row>
    <row r="1314">
      <c r="A1314" s="1" t="n">
        <v>45219</v>
      </c>
      <c r="B1314" s="1" t="n">
        <v>45236</v>
      </c>
      <c r="C1314" t="s">
        <v>68</v>
      </c>
      <c r="D1314" t="s">
        <v>69</v>
      </c>
      <c r="E1314" t="s">
        <v>70</v>
      </c>
    </row>
    <row r="1315">
      <c r="A1315" s="1" t="n">
        <v>45222</v>
      </c>
      <c r="B1315" s="1" t="n">
        <v>45236</v>
      </c>
      <c r="C1315" t="s">
        <v>68</v>
      </c>
      <c r="D1315" t="s">
        <v>69</v>
      </c>
      <c r="E1315" t="s">
        <v>70</v>
      </c>
    </row>
    <row r="1316">
      <c r="A1316" s="1" t="n">
        <v>45222</v>
      </c>
      <c r="B1316" s="1" t="n">
        <v>45236</v>
      </c>
      <c r="C1316" t="s">
        <v>68</v>
      </c>
      <c r="D1316" t="s">
        <v>69</v>
      </c>
      <c r="E1316" t="s">
        <v>70</v>
      </c>
    </row>
    <row r="1317">
      <c r="A1317" s="1" t="n">
        <v>45222</v>
      </c>
      <c r="B1317" s="1" t="n">
        <v>45236</v>
      </c>
      <c r="C1317" t="s">
        <v>68</v>
      </c>
      <c r="D1317" t="s">
        <v>69</v>
      </c>
      <c r="E1317" t="s">
        <v>70</v>
      </c>
    </row>
    <row r="1318">
      <c r="A1318" s="1" t="n">
        <v>45222</v>
      </c>
      <c r="B1318" s="1" t="n">
        <v>45236</v>
      </c>
      <c r="C1318" t="s">
        <v>68</v>
      </c>
      <c r="D1318" t="s">
        <v>69</v>
      </c>
      <c r="E1318" t="s">
        <v>70</v>
      </c>
    </row>
    <row r="1319">
      <c r="A1319" s="1" t="n">
        <v>45223</v>
      </c>
      <c r="B1319" s="1" t="n">
        <v>45236</v>
      </c>
      <c r="C1319" t="s">
        <v>68</v>
      </c>
      <c r="D1319" t="s">
        <v>69</v>
      </c>
      <c r="E1319" t="s">
        <v>70</v>
      </c>
    </row>
    <row r="1320">
      <c r="A1320" s="1" t="n">
        <v>45225</v>
      </c>
      <c r="B1320" s="1" t="n">
        <v>45236</v>
      </c>
      <c r="C1320" t="s">
        <v>68</v>
      </c>
      <c r="D1320" t="s">
        <v>69</v>
      </c>
      <c r="E1320" t="s">
        <v>70</v>
      </c>
    </row>
    <row r="1321">
      <c r="A1321" s="1" t="n">
        <v>45225</v>
      </c>
      <c r="B1321" s="1" t="n">
        <v>45237</v>
      </c>
      <c r="C1321" t="s">
        <v>68</v>
      </c>
      <c r="D1321" t="s">
        <v>69</v>
      </c>
      <c r="E1321" t="s">
        <v>70</v>
      </c>
    </row>
    <row r="1322">
      <c r="A1322" s="1" t="n">
        <v>45225</v>
      </c>
      <c r="B1322" s="1" t="n">
        <v>45237</v>
      </c>
      <c r="C1322" t="s">
        <v>68</v>
      </c>
      <c r="D1322" t="s">
        <v>69</v>
      </c>
      <c r="E1322" t="s">
        <v>70</v>
      </c>
    </row>
    <row r="1323">
      <c r="A1323" s="1" t="n">
        <v>45225</v>
      </c>
      <c r="B1323" s="1" t="n">
        <v>45237</v>
      </c>
      <c r="C1323" t="s">
        <v>68</v>
      </c>
      <c r="D1323" t="s">
        <v>69</v>
      </c>
      <c r="E1323" t="s">
        <v>70</v>
      </c>
    </row>
    <row r="1324">
      <c r="A1324" s="1" t="n">
        <v>45225</v>
      </c>
      <c r="B1324" s="1" t="n">
        <v>45237</v>
      </c>
      <c r="C1324" t="s">
        <v>68</v>
      </c>
      <c r="D1324" t="s">
        <v>69</v>
      </c>
      <c r="E1324" t="s">
        <v>70</v>
      </c>
    </row>
    <row r="1325">
      <c r="A1325" s="1" t="n">
        <v>45225</v>
      </c>
      <c r="B1325" s="1" t="n">
        <v>45237</v>
      </c>
      <c r="C1325" t="s">
        <v>68</v>
      </c>
      <c r="D1325" t="s">
        <v>69</v>
      </c>
      <c r="E1325" t="s">
        <v>70</v>
      </c>
    </row>
    <row r="1326">
      <c r="A1326" s="1" t="n">
        <v>45226</v>
      </c>
      <c r="B1326" s="1" t="n">
        <v>45237</v>
      </c>
      <c r="C1326" t="s">
        <v>68</v>
      </c>
      <c r="D1326" t="s">
        <v>69</v>
      </c>
      <c r="E1326" t="s">
        <v>70</v>
      </c>
    </row>
    <row r="1327">
      <c r="A1327" s="1" t="n">
        <v>45226</v>
      </c>
      <c r="B1327" s="1" t="n">
        <v>45237</v>
      </c>
      <c r="C1327" t="s">
        <v>68</v>
      </c>
      <c r="D1327" t="s">
        <v>69</v>
      </c>
      <c r="E1327" t="s">
        <v>70</v>
      </c>
    </row>
    <row r="1328">
      <c r="A1328" s="1" t="n">
        <v>45226</v>
      </c>
      <c r="B1328" s="1" t="n">
        <v>45237</v>
      </c>
      <c r="C1328" t="s">
        <v>68</v>
      </c>
      <c r="D1328" t="s">
        <v>69</v>
      </c>
      <c r="E1328" t="s">
        <v>70</v>
      </c>
    </row>
    <row r="1329">
      <c r="A1329" s="1" t="n">
        <v>45226</v>
      </c>
      <c r="B1329" s="1" t="n">
        <v>45237</v>
      </c>
      <c r="C1329" t="s">
        <v>68</v>
      </c>
      <c r="D1329" t="s">
        <v>69</v>
      </c>
      <c r="E1329" t="s">
        <v>70</v>
      </c>
    </row>
    <row r="1330">
      <c r="A1330" s="1" t="n">
        <v>45226</v>
      </c>
      <c r="B1330" s="1" t="n">
        <v>45237</v>
      </c>
      <c r="C1330" t="s">
        <v>68</v>
      </c>
      <c r="D1330" t="s">
        <v>69</v>
      </c>
      <c r="E1330" t="s">
        <v>70</v>
      </c>
    </row>
    <row r="1331">
      <c r="A1331" s="1" t="n">
        <v>45226</v>
      </c>
      <c r="B1331" s="1" t="n">
        <v>45237</v>
      </c>
      <c r="C1331" t="s">
        <v>68</v>
      </c>
      <c r="D1331" t="s">
        <v>69</v>
      </c>
      <c r="E1331" t="s">
        <v>70</v>
      </c>
    </row>
    <row r="1332">
      <c r="A1332" s="1" t="n">
        <v>45226</v>
      </c>
      <c r="B1332" s="1" t="n">
        <v>45237</v>
      </c>
      <c r="C1332" t="s">
        <v>68</v>
      </c>
      <c r="D1332" t="s">
        <v>69</v>
      </c>
      <c r="E1332" t="s">
        <v>70</v>
      </c>
    </row>
    <row r="1333">
      <c r="A1333" s="1" t="n">
        <v>45226</v>
      </c>
      <c r="B1333" s="1" t="n">
        <v>45237</v>
      </c>
      <c r="C1333" t="s">
        <v>68</v>
      </c>
      <c r="D1333" t="s">
        <v>69</v>
      </c>
      <c r="E1333" t="s">
        <v>70</v>
      </c>
    </row>
    <row r="1334">
      <c r="A1334" s="1" t="n">
        <v>45226</v>
      </c>
      <c r="B1334" s="1" t="n">
        <v>45237</v>
      </c>
      <c r="C1334" t="s">
        <v>68</v>
      </c>
      <c r="D1334" t="s">
        <v>69</v>
      </c>
      <c r="E1334" t="s">
        <v>70</v>
      </c>
    </row>
    <row r="1335">
      <c r="A1335" s="1" t="n">
        <v>45226</v>
      </c>
      <c r="B1335" s="1" t="n">
        <v>45237</v>
      </c>
      <c r="C1335" t="s">
        <v>68</v>
      </c>
      <c r="D1335" t="s">
        <v>69</v>
      </c>
      <c r="E1335" t="s">
        <v>70</v>
      </c>
    </row>
    <row r="1336">
      <c r="A1336" s="1" t="n">
        <v>45226</v>
      </c>
      <c r="B1336" s="1" t="n">
        <v>45237</v>
      </c>
      <c r="C1336" t="s">
        <v>68</v>
      </c>
      <c r="D1336" t="s">
        <v>69</v>
      </c>
      <c r="E1336" t="s">
        <v>70</v>
      </c>
    </row>
    <row r="1337">
      <c r="A1337" s="1" t="n">
        <v>45226</v>
      </c>
      <c r="B1337" s="1" t="n">
        <v>45238</v>
      </c>
      <c r="C1337" t="s">
        <v>68</v>
      </c>
      <c r="D1337" t="s">
        <v>69</v>
      </c>
      <c r="E1337" t="s">
        <v>70</v>
      </c>
    </row>
    <row r="1338">
      <c r="A1338" s="1" t="n">
        <v>45226</v>
      </c>
      <c r="B1338" s="1" t="n">
        <v>45238</v>
      </c>
      <c r="C1338" t="s">
        <v>68</v>
      </c>
      <c r="D1338" t="s">
        <v>69</v>
      </c>
      <c r="E1338" t="s">
        <v>70</v>
      </c>
    </row>
    <row r="1339">
      <c r="A1339" s="1" t="n">
        <v>45226</v>
      </c>
      <c r="B1339" s="1" t="n">
        <v>45238</v>
      </c>
      <c r="C1339" t="s">
        <v>68</v>
      </c>
      <c r="D1339" t="s">
        <v>69</v>
      </c>
      <c r="E1339" t="s">
        <v>70</v>
      </c>
    </row>
    <row r="1340">
      <c r="A1340" s="1" t="n">
        <v>45226</v>
      </c>
      <c r="B1340" s="1" t="n">
        <v>45238</v>
      </c>
      <c r="C1340" t="s">
        <v>68</v>
      </c>
      <c r="D1340" t="s">
        <v>69</v>
      </c>
      <c r="E1340" t="s">
        <v>70</v>
      </c>
    </row>
    <row r="1341">
      <c r="A1341" s="1" t="n">
        <v>45226</v>
      </c>
      <c r="B1341" s="1" t="n">
        <v>45238</v>
      </c>
      <c r="C1341" t="s">
        <v>68</v>
      </c>
      <c r="D1341" t="s">
        <v>69</v>
      </c>
      <c r="E1341" t="s">
        <v>70</v>
      </c>
    </row>
    <row r="1342">
      <c r="A1342" s="1" t="n">
        <v>45226</v>
      </c>
      <c r="B1342" s="1" t="n">
        <v>45238</v>
      </c>
      <c r="C1342" t="s">
        <v>68</v>
      </c>
      <c r="D1342" t="s">
        <v>69</v>
      </c>
      <c r="E1342" t="s">
        <v>70</v>
      </c>
    </row>
    <row r="1343">
      <c r="A1343" s="1" t="n">
        <v>45226</v>
      </c>
      <c r="B1343" s="1" t="n">
        <v>45238</v>
      </c>
      <c r="C1343" t="s">
        <v>68</v>
      </c>
      <c r="D1343" t="s">
        <v>69</v>
      </c>
      <c r="E1343" t="s">
        <v>70</v>
      </c>
    </row>
    <row r="1344">
      <c r="A1344" s="1" t="n">
        <v>45226</v>
      </c>
      <c r="B1344" s="1" t="n">
        <v>45238</v>
      </c>
      <c r="C1344" t="s">
        <v>68</v>
      </c>
      <c r="D1344" t="s">
        <v>69</v>
      </c>
      <c r="E1344" t="s">
        <v>70</v>
      </c>
    </row>
    <row r="1345">
      <c r="A1345" s="1" t="n">
        <v>45226</v>
      </c>
      <c r="B1345" s="1" t="n">
        <v>45238</v>
      </c>
      <c r="C1345" t="s">
        <v>68</v>
      </c>
      <c r="D1345" t="s">
        <v>69</v>
      </c>
      <c r="E1345" t="s">
        <v>70</v>
      </c>
    </row>
    <row r="1346">
      <c r="A1346" s="1" t="n">
        <v>45226</v>
      </c>
      <c r="B1346" s="1" t="n">
        <v>45238</v>
      </c>
      <c r="C1346" t="s">
        <v>68</v>
      </c>
      <c r="D1346" t="s">
        <v>69</v>
      </c>
      <c r="E1346" t="s">
        <v>70</v>
      </c>
    </row>
    <row r="1347">
      <c r="A1347" s="1" t="n">
        <v>45228</v>
      </c>
      <c r="B1347" s="1" t="n">
        <v>45239</v>
      </c>
      <c r="C1347" t="s">
        <v>68</v>
      </c>
      <c r="D1347" t="s">
        <v>69</v>
      </c>
      <c r="E1347" t="s">
        <v>70</v>
      </c>
    </row>
    <row r="1348">
      <c r="A1348" s="1" t="n">
        <v>45228</v>
      </c>
      <c r="B1348" s="1" t="n">
        <v>45239</v>
      </c>
      <c r="C1348" t="s">
        <v>68</v>
      </c>
      <c r="D1348" t="s">
        <v>69</v>
      </c>
      <c r="E1348" t="s">
        <v>70</v>
      </c>
    </row>
    <row r="1349">
      <c r="A1349" s="1" t="n">
        <v>45228</v>
      </c>
      <c r="B1349" s="1" t="n">
        <v>45239</v>
      </c>
      <c r="C1349" t="s">
        <v>68</v>
      </c>
      <c r="D1349" t="s">
        <v>69</v>
      </c>
      <c r="E1349" t="s">
        <v>70</v>
      </c>
    </row>
    <row r="1350">
      <c r="A1350" s="1" t="n">
        <v>45228</v>
      </c>
      <c r="B1350" s="1" t="n">
        <v>45239</v>
      </c>
      <c r="C1350" t="s">
        <v>68</v>
      </c>
      <c r="D1350" t="s">
        <v>69</v>
      </c>
      <c r="E1350" t="s">
        <v>70</v>
      </c>
    </row>
    <row r="1351">
      <c r="A1351" s="1" t="n">
        <v>45228</v>
      </c>
      <c r="B1351" s="1" t="n">
        <v>45239</v>
      </c>
      <c r="C1351" t="s">
        <v>68</v>
      </c>
      <c r="D1351" t="s">
        <v>69</v>
      </c>
      <c r="E1351" t="s">
        <v>70</v>
      </c>
    </row>
    <row r="1352">
      <c r="A1352" s="1" t="n">
        <v>45228</v>
      </c>
      <c r="B1352" s="1" t="n">
        <v>45239</v>
      </c>
      <c r="C1352" t="s">
        <v>68</v>
      </c>
      <c r="D1352" t="s">
        <v>69</v>
      </c>
      <c r="E1352" t="s">
        <v>70</v>
      </c>
    </row>
    <row r="1353">
      <c r="A1353" s="1" t="n">
        <v>45228</v>
      </c>
      <c r="B1353" s="1" t="n">
        <v>45239</v>
      </c>
      <c r="C1353" t="s">
        <v>68</v>
      </c>
      <c r="D1353" t="s">
        <v>69</v>
      </c>
      <c r="E1353" t="s">
        <v>70</v>
      </c>
    </row>
    <row r="1354">
      <c r="A1354" s="1" t="n">
        <v>45228</v>
      </c>
      <c r="B1354" s="1" t="n">
        <v>45239</v>
      </c>
      <c r="C1354" t="s">
        <v>68</v>
      </c>
      <c r="D1354" t="s">
        <v>69</v>
      </c>
      <c r="E1354" t="s">
        <v>70</v>
      </c>
    </row>
    <row r="1355">
      <c r="A1355" s="1" t="n">
        <v>45228</v>
      </c>
      <c r="B1355" s="1" t="n">
        <v>45239</v>
      </c>
      <c r="C1355" t="s">
        <v>68</v>
      </c>
      <c r="D1355" t="s">
        <v>69</v>
      </c>
      <c r="E1355" t="s">
        <v>70</v>
      </c>
    </row>
    <row r="1356">
      <c r="A1356" s="1" t="n">
        <v>45228</v>
      </c>
      <c r="B1356" s="1" t="n">
        <v>45239</v>
      </c>
      <c r="C1356" t="s">
        <v>68</v>
      </c>
      <c r="D1356" t="s">
        <v>69</v>
      </c>
      <c r="E1356" t="s">
        <v>70</v>
      </c>
    </row>
    <row r="1357">
      <c r="A1357" s="1" t="n">
        <v>45228</v>
      </c>
      <c r="B1357" s="1" t="n">
        <v>45239</v>
      </c>
      <c r="C1357" t="s">
        <v>68</v>
      </c>
      <c r="D1357" t="s">
        <v>69</v>
      </c>
      <c r="E1357" t="s">
        <v>70</v>
      </c>
    </row>
    <row r="1358">
      <c r="A1358" s="1" t="n">
        <v>45228</v>
      </c>
      <c r="B1358" s="1" t="n">
        <v>45239</v>
      </c>
      <c r="C1358" t="s">
        <v>68</v>
      </c>
      <c r="D1358" t="s">
        <v>69</v>
      </c>
      <c r="E1358" t="s">
        <v>70</v>
      </c>
    </row>
    <row r="1359">
      <c r="A1359" s="1" t="n">
        <v>45229</v>
      </c>
      <c r="B1359" s="1" t="n">
        <v>45240</v>
      </c>
      <c r="C1359" t="s">
        <v>68</v>
      </c>
      <c r="D1359" t="s">
        <v>69</v>
      </c>
      <c r="E1359" t="s">
        <v>70</v>
      </c>
    </row>
    <row r="1360">
      <c r="A1360" s="1" t="n">
        <v>45229</v>
      </c>
      <c r="B1360" s="1" t="n">
        <v>45240</v>
      </c>
      <c r="C1360" t="s">
        <v>68</v>
      </c>
      <c r="D1360" t="s">
        <v>69</v>
      </c>
      <c r="E1360" t="s">
        <v>70</v>
      </c>
    </row>
    <row r="1361">
      <c r="A1361" s="1" t="n">
        <v>45229</v>
      </c>
      <c r="B1361" s="1" t="n">
        <v>45240</v>
      </c>
      <c r="C1361" t="s">
        <v>68</v>
      </c>
      <c r="D1361" t="s">
        <v>69</v>
      </c>
      <c r="E1361" t="s">
        <v>70</v>
      </c>
    </row>
    <row r="1362">
      <c r="A1362" s="1" t="n">
        <v>45229</v>
      </c>
      <c r="B1362" s="1" t="n">
        <v>45240</v>
      </c>
      <c r="C1362" t="s">
        <v>68</v>
      </c>
      <c r="D1362" t="s">
        <v>69</v>
      </c>
      <c r="E1362" t="s">
        <v>70</v>
      </c>
    </row>
    <row r="1363">
      <c r="A1363" s="1" t="n">
        <v>45229</v>
      </c>
      <c r="B1363" s="1" t="n">
        <v>45240</v>
      </c>
      <c r="C1363" t="s">
        <v>68</v>
      </c>
      <c r="D1363" t="s">
        <v>69</v>
      </c>
      <c r="E1363" t="s">
        <v>70</v>
      </c>
    </row>
    <row r="1364">
      <c r="A1364" s="1" t="n">
        <v>45229</v>
      </c>
      <c r="B1364" s="1" t="n">
        <v>45240</v>
      </c>
      <c r="C1364" t="s">
        <v>68</v>
      </c>
      <c r="D1364" t="s">
        <v>69</v>
      </c>
      <c r="E1364" t="s">
        <v>70</v>
      </c>
    </row>
    <row r="1365">
      <c r="A1365" s="1" t="n">
        <v>45229</v>
      </c>
      <c r="B1365" s="1" t="n">
        <v>45240</v>
      </c>
      <c r="C1365" t="s">
        <v>68</v>
      </c>
      <c r="D1365" t="s">
        <v>69</v>
      </c>
      <c r="E1365" t="s">
        <v>70</v>
      </c>
    </row>
    <row r="1366">
      <c r="A1366" s="1" t="n">
        <v>45229</v>
      </c>
      <c r="B1366" s="1" t="n">
        <v>45240</v>
      </c>
      <c r="C1366" t="s">
        <v>68</v>
      </c>
      <c r="D1366" t="s">
        <v>69</v>
      </c>
      <c r="E1366" t="s">
        <v>70</v>
      </c>
    </row>
    <row r="1367">
      <c r="A1367" s="1" t="n">
        <v>45230</v>
      </c>
      <c r="B1367" s="1" t="n">
        <v>45240</v>
      </c>
      <c r="C1367" t="s">
        <v>68</v>
      </c>
      <c r="D1367" t="s">
        <v>69</v>
      </c>
      <c r="E1367" t="s">
        <v>70</v>
      </c>
    </row>
    <row r="1368">
      <c r="A1368" s="1" t="n">
        <v>45230</v>
      </c>
      <c r="B1368" s="1" t="n">
        <v>45240</v>
      </c>
      <c r="C1368" t="s">
        <v>68</v>
      </c>
      <c r="D1368" t="s">
        <v>69</v>
      </c>
      <c r="E1368" t="s">
        <v>70</v>
      </c>
    </row>
    <row r="1369">
      <c r="A1369" s="1" t="n">
        <v>45230</v>
      </c>
      <c r="B1369" s="1" t="n">
        <v>45241</v>
      </c>
      <c r="C1369" t="s">
        <v>68</v>
      </c>
      <c r="D1369" t="s">
        <v>69</v>
      </c>
      <c r="E1369" t="s">
        <v>70</v>
      </c>
    </row>
    <row r="1370">
      <c r="A1370" s="1" t="n">
        <v>45230</v>
      </c>
      <c r="B1370" s="1" t="n">
        <v>45241</v>
      </c>
      <c r="C1370" t="s">
        <v>68</v>
      </c>
      <c r="D1370" t="s">
        <v>69</v>
      </c>
      <c r="E1370" t="s">
        <v>70</v>
      </c>
    </row>
    <row r="1371">
      <c r="A1371" s="1" t="n">
        <v>45230</v>
      </c>
      <c r="B1371" s="1" t="n">
        <v>45241</v>
      </c>
      <c r="C1371" t="s">
        <v>68</v>
      </c>
      <c r="D1371" t="s">
        <v>69</v>
      </c>
      <c r="E1371" t="s">
        <v>70</v>
      </c>
    </row>
    <row r="1372">
      <c r="A1372" s="1" t="n">
        <v>45230</v>
      </c>
      <c r="B1372" s="1" t="n">
        <v>45241</v>
      </c>
      <c r="C1372" t="s">
        <v>68</v>
      </c>
      <c r="D1372" t="s">
        <v>69</v>
      </c>
      <c r="E1372" t="s">
        <v>70</v>
      </c>
    </row>
    <row r="1373">
      <c r="A1373" s="1" t="n">
        <v>45230</v>
      </c>
      <c r="B1373" s="1" t="n">
        <v>45241</v>
      </c>
      <c r="C1373" t="s">
        <v>68</v>
      </c>
      <c r="D1373" t="s">
        <v>69</v>
      </c>
      <c r="E1373" t="s">
        <v>70</v>
      </c>
    </row>
    <row r="1374">
      <c r="A1374" s="1" t="n">
        <v>45230</v>
      </c>
      <c r="B1374" s="1" t="n">
        <v>45241</v>
      </c>
      <c r="C1374" t="s">
        <v>68</v>
      </c>
      <c r="D1374" t="s">
        <v>69</v>
      </c>
      <c r="E1374" t="s">
        <v>70</v>
      </c>
    </row>
    <row r="1375">
      <c r="A1375" s="1" t="n">
        <v>45230</v>
      </c>
      <c r="B1375" s="1" t="n">
        <v>45242</v>
      </c>
      <c r="C1375" t="s">
        <v>68</v>
      </c>
      <c r="D1375" t="s">
        <v>69</v>
      </c>
      <c r="E1375" t="s">
        <v>70</v>
      </c>
    </row>
    <row r="1376">
      <c r="A1376" s="1" t="n">
        <v>45230</v>
      </c>
      <c r="B1376" s="1" t="n">
        <v>45242</v>
      </c>
      <c r="C1376" t="s">
        <v>68</v>
      </c>
      <c r="D1376" t="s">
        <v>69</v>
      </c>
      <c r="E1376" t="s">
        <v>70</v>
      </c>
    </row>
    <row r="1377">
      <c r="A1377" s="1" t="n">
        <v>45230</v>
      </c>
      <c r="B1377" s="1" t="n">
        <v>45243</v>
      </c>
      <c r="C1377" t="s">
        <v>68</v>
      </c>
      <c r="D1377" t="s">
        <v>69</v>
      </c>
      <c r="E1377" t="s">
        <v>70</v>
      </c>
    </row>
    <row r="1378">
      <c r="A1378" s="1" t="n">
        <v>45230</v>
      </c>
      <c r="B1378" s="1" t="n">
        <v>45244</v>
      </c>
      <c r="C1378" t="s">
        <v>68</v>
      </c>
      <c r="D1378" t="s">
        <v>69</v>
      </c>
      <c r="E1378" t="s">
        <v>70</v>
      </c>
    </row>
    <row r="1379">
      <c r="A1379" s="1" t="n">
        <v>45230</v>
      </c>
      <c r="B1379" s="1" t="n">
        <v>45244</v>
      </c>
      <c r="C1379" t="s">
        <v>68</v>
      </c>
      <c r="D1379" t="s">
        <v>69</v>
      </c>
      <c r="E1379" t="s">
        <v>70</v>
      </c>
    </row>
    <row r="1380">
      <c r="A1380" s="1" t="n">
        <v>45230</v>
      </c>
      <c r="B1380" s="1" t="n">
        <v>45245</v>
      </c>
      <c r="C1380" t="s">
        <v>68</v>
      </c>
      <c r="D1380" t="s">
        <v>69</v>
      </c>
      <c r="E1380" t="s">
        <v>70</v>
      </c>
    </row>
    <row r="1381">
      <c r="A1381" s="1" t="n">
        <v>45230</v>
      </c>
      <c r="B1381" s="1" t="n">
        <v>45245</v>
      </c>
      <c r="C1381" t="s">
        <v>68</v>
      </c>
      <c r="D1381" t="s">
        <v>69</v>
      </c>
      <c r="E1381" t="s">
        <v>70</v>
      </c>
    </row>
    <row r="1382">
      <c r="A1382" s="1" t="n">
        <v>45230</v>
      </c>
      <c r="B1382" s="1" t="n">
        <v>45245</v>
      </c>
      <c r="C1382" t="s">
        <v>68</v>
      </c>
      <c r="D1382" t="s">
        <v>69</v>
      </c>
      <c r="E1382" t="s">
        <v>70</v>
      </c>
    </row>
    <row r="1383">
      <c r="A1383" s="1" t="n">
        <v>45230</v>
      </c>
      <c r="B1383" s="1" t="n">
        <v>45246</v>
      </c>
      <c r="C1383" t="s">
        <v>68</v>
      </c>
      <c r="D1383" t="s">
        <v>69</v>
      </c>
      <c r="E1383" t="s">
        <v>70</v>
      </c>
    </row>
    <row r="1384">
      <c r="A1384" s="1" t="n">
        <v>45230</v>
      </c>
      <c r="B1384" s="1" t="n">
        <v>45246</v>
      </c>
      <c r="C1384" t="s">
        <v>68</v>
      </c>
      <c r="D1384" t="s">
        <v>69</v>
      </c>
      <c r="E1384" t="s">
        <v>70</v>
      </c>
    </row>
    <row r="1385">
      <c r="A1385" s="1" t="n">
        <v>45230</v>
      </c>
      <c r="B1385" s="1" t="n">
        <v>45246</v>
      </c>
      <c r="C1385" t="s">
        <v>68</v>
      </c>
      <c r="D1385" t="s">
        <v>69</v>
      </c>
      <c r="E1385" t="s">
        <v>70</v>
      </c>
    </row>
    <row r="1386">
      <c r="A1386" s="1" t="n">
        <v>45230</v>
      </c>
      <c r="B1386" s="1" t="n">
        <v>45246</v>
      </c>
      <c r="C1386" t="s">
        <v>68</v>
      </c>
      <c r="D1386" t="s">
        <v>69</v>
      </c>
      <c r="E1386" t="s">
        <v>70</v>
      </c>
    </row>
    <row r="1387">
      <c r="A1387" s="1" t="n">
        <v>45231</v>
      </c>
      <c r="B1387" s="1" t="n">
        <v>45247</v>
      </c>
      <c r="C1387" t="s">
        <v>68</v>
      </c>
      <c r="D1387" t="s">
        <v>69</v>
      </c>
      <c r="E1387" t="s">
        <v>70</v>
      </c>
    </row>
    <row r="1388">
      <c r="A1388" s="1" t="n">
        <v>45231</v>
      </c>
      <c r="B1388" s="1" t="n">
        <v>45247</v>
      </c>
      <c r="C1388" t="s">
        <v>68</v>
      </c>
      <c r="D1388" t="s">
        <v>69</v>
      </c>
      <c r="E1388" t="s">
        <v>70</v>
      </c>
    </row>
    <row r="1389">
      <c r="A1389" s="1" t="n">
        <v>45231</v>
      </c>
      <c r="B1389" s="1" t="n">
        <v>45247</v>
      </c>
      <c r="C1389" t="s">
        <v>68</v>
      </c>
      <c r="D1389" t="s">
        <v>69</v>
      </c>
      <c r="E1389" t="s">
        <v>70</v>
      </c>
    </row>
    <row r="1390">
      <c r="A1390" s="1" t="n">
        <v>45231</v>
      </c>
      <c r="B1390" s="1" t="n">
        <v>45247</v>
      </c>
      <c r="C1390" t="s">
        <v>68</v>
      </c>
      <c r="D1390" t="s">
        <v>69</v>
      </c>
      <c r="E1390" t="s">
        <v>70</v>
      </c>
    </row>
    <row r="1391">
      <c r="A1391" s="1" t="n">
        <v>45231</v>
      </c>
      <c r="B1391" s="1" t="n">
        <v>45247</v>
      </c>
      <c r="C1391" t="s">
        <v>68</v>
      </c>
      <c r="D1391" t="s">
        <v>69</v>
      </c>
      <c r="E1391" t="s">
        <v>70</v>
      </c>
    </row>
    <row r="1392">
      <c r="A1392" s="1" t="n">
        <v>45231</v>
      </c>
      <c r="B1392" s="1" t="n">
        <v>45247</v>
      </c>
      <c r="C1392" t="s">
        <v>68</v>
      </c>
      <c r="D1392" t="s">
        <v>69</v>
      </c>
      <c r="E1392" t="s">
        <v>70</v>
      </c>
    </row>
    <row r="1393">
      <c r="A1393" s="1" t="n">
        <v>45231</v>
      </c>
      <c r="B1393" s="1" t="n">
        <v>45247</v>
      </c>
      <c r="C1393" t="s">
        <v>68</v>
      </c>
      <c r="D1393" t="s">
        <v>69</v>
      </c>
      <c r="E1393" t="s">
        <v>70</v>
      </c>
    </row>
    <row r="1394">
      <c r="A1394" s="1" t="n">
        <v>45231</v>
      </c>
      <c r="B1394" s="1" t="n">
        <v>45247</v>
      </c>
      <c r="C1394" t="s">
        <v>68</v>
      </c>
      <c r="D1394" t="s">
        <v>69</v>
      </c>
      <c r="E1394" t="s">
        <v>70</v>
      </c>
    </row>
    <row r="1395">
      <c r="A1395" s="1" t="n">
        <v>45231</v>
      </c>
      <c r="B1395" s="1" t="n">
        <v>45247</v>
      </c>
      <c r="C1395" t="s">
        <v>68</v>
      </c>
      <c r="D1395" t="s">
        <v>69</v>
      </c>
      <c r="E1395" t="s">
        <v>70</v>
      </c>
    </row>
    <row r="1396">
      <c r="A1396" s="1" t="n">
        <v>45231</v>
      </c>
      <c r="B1396" s="1" t="n">
        <v>45248</v>
      </c>
      <c r="C1396" t="s">
        <v>68</v>
      </c>
      <c r="D1396" t="s">
        <v>69</v>
      </c>
      <c r="E1396" t="s">
        <v>70</v>
      </c>
    </row>
    <row r="1397">
      <c r="A1397" s="1" t="n">
        <v>45231</v>
      </c>
      <c r="B1397" s="1" t="n">
        <v>45248</v>
      </c>
      <c r="C1397" t="s">
        <v>68</v>
      </c>
      <c r="D1397" t="s">
        <v>69</v>
      </c>
      <c r="E1397" t="s">
        <v>70</v>
      </c>
    </row>
    <row r="1398">
      <c r="A1398" s="1" t="n">
        <v>45231</v>
      </c>
      <c r="B1398" s="1" t="n">
        <v>45248</v>
      </c>
      <c r="C1398" t="s">
        <v>68</v>
      </c>
      <c r="D1398" t="s">
        <v>69</v>
      </c>
      <c r="E1398" t="s">
        <v>70</v>
      </c>
    </row>
    <row r="1399">
      <c r="A1399" s="1" t="n">
        <v>45231</v>
      </c>
      <c r="B1399" s="1" t="n">
        <v>45248</v>
      </c>
      <c r="C1399" t="s">
        <v>68</v>
      </c>
      <c r="D1399" t="s">
        <v>69</v>
      </c>
      <c r="E1399" t="s">
        <v>70</v>
      </c>
    </row>
    <row r="1400">
      <c r="A1400" s="1" t="n">
        <v>45231</v>
      </c>
      <c r="B1400" s="1" t="n">
        <v>45248</v>
      </c>
      <c r="C1400" t="s">
        <v>68</v>
      </c>
      <c r="D1400" t="s">
        <v>69</v>
      </c>
      <c r="E1400" t="s">
        <v>70</v>
      </c>
    </row>
    <row r="1401">
      <c r="A1401" s="1" t="n">
        <v>45231</v>
      </c>
      <c r="B1401" s="1" t="n">
        <v>45248</v>
      </c>
      <c r="C1401" t="s">
        <v>68</v>
      </c>
      <c r="D1401" t="s">
        <v>69</v>
      </c>
      <c r="E1401" t="s">
        <v>70</v>
      </c>
    </row>
    <row r="1402">
      <c r="A1402" s="1" t="n">
        <v>45231</v>
      </c>
      <c r="B1402" s="1" t="n">
        <v>45248</v>
      </c>
      <c r="C1402" t="s">
        <v>68</v>
      </c>
      <c r="D1402" t="s">
        <v>69</v>
      </c>
      <c r="E1402" t="s">
        <v>70</v>
      </c>
    </row>
    <row r="1403">
      <c r="A1403" s="1" t="n">
        <v>45231</v>
      </c>
      <c r="B1403" s="1" t="n">
        <v>45248</v>
      </c>
      <c r="C1403" t="s">
        <v>68</v>
      </c>
      <c r="D1403" t="s">
        <v>69</v>
      </c>
      <c r="E1403" t="s">
        <v>70</v>
      </c>
    </row>
    <row r="1404">
      <c r="A1404" s="1" t="n">
        <v>45231</v>
      </c>
      <c r="B1404" s="1" t="n">
        <v>45248</v>
      </c>
      <c r="C1404" t="s">
        <v>68</v>
      </c>
      <c r="D1404" t="s">
        <v>69</v>
      </c>
      <c r="E1404" t="s">
        <v>70</v>
      </c>
    </row>
    <row r="1405">
      <c r="A1405" s="1" t="n">
        <v>45233</v>
      </c>
      <c r="B1405" s="1" t="n">
        <v>45248</v>
      </c>
      <c r="C1405" t="s">
        <v>68</v>
      </c>
      <c r="D1405" t="s">
        <v>69</v>
      </c>
      <c r="E1405" t="s">
        <v>70</v>
      </c>
    </row>
    <row r="1406">
      <c r="A1406" s="1" t="n">
        <v>45233</v>
      </c>
      <c r="B1406" s="1" t="n">
        <v>45248</v>
      </c>
      <c r="C1406" t="s">
        <v>68</v>
      </c>
      <c r="D1406" t="s">
        <v>69</v>
      </c>
      <c r="E1406" t="s">
        <v>70</v>
      </c>
    </row>
    <row r="1407">
      <c r="A1407" s="1" t="n">
        <v>45233</v>
      </c>
      <c r="B1407" s="1" t="n">
        <v>45248</v>
      </c>
      <c r="C1407" t="s">
        <v>68</v>
      </c>
      <c r="D1407" t="s">
        <v>69</v>
      </c>
      <c r="E1407" t="s">
        <v>70</v>
      </c>
    </row>
    <row r="1408">
      <c r="A1408" s="1" t="n">
        <v>45233</v>
      </c>
      <c r="B1408" s="1" t="n">
        <v>45248</v>
      </c>
      <c r="C1408" t="s">
        <v>68</v>
      </c>
      <c r="D1408" t="s">
        <v>69</v>
      </c>
      <c r="E1408" t="s">
        <v>70</v>
      </c>
    </row>
    <row r="1409">
      <c r="A1409" s="1" t="n">
        <v>45233</v>
      </c>
      <c r="B1409" s="1" t="n">
        <v>45248</v>
      </c>
      <c r="C1409" t="s">
        <v>68</v>
      </c>
      <c r="D1409" t="s">
        <v>69</v>
      </c>
      <c r="E1409" t="s">
        <v>70</v>
      </c>
    </row>
    <row r="1410">
      <c r="A1410" s="1" t="n">
        <v>45233</v>
      </c>
      <c r="B1410" s="1" t="n">
        <v>45248</v>
      </c>
      <c r="C1410" t="s">
        <v>68</v>
      </c>
      <c r="D1410" t="s">
        <v>69</v>
      </c>
      <c r="E1410" t="s">
        <v>70</v>
      </c>
    </row>
    <row r="1411">
      <c r="A1411" s="1" t="n">
        <v>45233</v>
      </c>
      <c r="B1411" s="1" t="n">
        <v>45248</v>
      </c>
      <c r="C1411" t="s">
        <v>68</v>
      </c>
      <c r="D1411" t="s">
        <v>69</v>
      </c>
      <c r="E1411" t="s">
        <v>70</v>
      </c>
    </row>
    <row r="1412">
      <c r="A1412" s="1" t="n">
        <v>45233</v>
      </c>
      <c r="B1412" s="1" t="n">
        <v>45249</v>
      </c>
      <c r="C1412" t="s">
        <v>68</v>
      </c>
      <c r="D1412" t="s">
        <v>69</v>
      </c>
      <c r="E1412" t="s">
        <v>70</v>
      </c>
    </row>
    <row r="1413">
      <c r="A1413" s="1" t="n">
        <v>45233</v>
      </c>
      <c r="B1413" s="1" t="n">
        <v>45249</v>
      </c>
      <c r="C1413" t="s">
        <v>68</v>
      </c>
      <c r="D1413" t="s">
        <v>69</v>
      </c>
      <c r="E1413" t="s">
        <v>70</v>
      </c>
    </row>
    <row r="1414">
      <c r="A1414" s="1" t="n">
        <v>45233</v>
      </c>
      <c r="B1414" s="1" t="n">
        <v>45250</v>
      </c>
      <c r="C1414" t="s">
        <v>68</v>
      </c>
      <c r="D1414" t="s">
        <v>69</v>
      </c>
      <c r="E1414" t="s">
        <v>70</v>
      </c>
    </row>
    <row r="1415">
      <c r="A1415" s="1" t="n">
        <v>45233</v>
      </c>
      <c r="B1415" s="1" t="n">
        <v>45250</v>
      </c>
      <c r="C1415" t="s">
        <v>68</v>
      </c>
      <c r="D1415" t="s">
        <v>69</v>
      </c>
      <c r="E1415" t="s">
        <v>70</v>
      </c>
    </row>
    <row r="1416">
      <c r="A1416" s="1" t="n">
        <v>45233</v>
      </c>
      <c r="B1416" s="1" t="n">
        <v>45250</v>
      </c>
      <c r="C1416" t="s">
        <v>68</v>
      </c>
      <c r="D1416" t="s">
        <v>69</v>
      </c>
      <c r="E1416" t="s">
        <v>70</v>
      </c>
    </row>
    <row r="1417">
      <c r="A1417" s="1" t="n">
        <v>45233</v>
      </c>
      <c r="B1417" s="1" t="n">
        <v>45250</v>
      </c>
      <c r="C1417" t="s">
        <v>68</v>
      </c>
      <c r="D1417" t="s">
        <v>69</v>
      </c>
      <c r="E1417" t="s">
        <v>70</v>
      </c>
    </row>
    <row r="1418">
      <c r="A1418" s="1" t="n">
        <v>45236</v>
      </c>
      <c r="B1418" s="1" t="n">
        <v>45250</v>
      </c>
      <c r="C1418" t="s">
        <v>68</v>
      </c>
      <c r="D1418" t="s">
        <v>69</v>
      </c>
      <c r="E1418" t="s">
        <v>70</v>
      </c>
    </row>
    <row r="1419">
      <c r="A1419" s="1" t="n">
        <v>45236</v>
      </c>
      <c r="B1419" s="1" t="n">
        <v>45250</v>
      </c>
      <c r="C1419" t="s">
        <v>68</v>
      </c>
      <c r="D1419" t="s">
        <v>69</v>
      </c>
      <c r="E1419" t="s">
        <v>70</v>
      </c>
    </row>
    <row r="1420">
      <c r="A1420" s="1" t="n">
        <v>45236</v>
      </c>
      <c r="B1420" s="1" t="n">
        <v>45250</v>
      </c>
      <c r="C1420" t="s">
        <v>68</v>
      </c>
      <c r="D1420" t="s">
        <v>69</v>
      </c>
      <c r="E1420" t="s">
        <v>70</v>
      </c>
    </row>
    <row r="1421">
      <c r="A1421" s="1" t="n">
        <v>45236</v>
      </c>
      <c r="B1421" s="1" t="n">
        <v>45250</v>
      </c>
      <c r="C1421" t="s">
        <v>68</v>
      </c>
      <c r="D1421" t="s">
        <v>69</v>
      </c>
      <c r="E1421" t="s">
        <v>70</v>
      </c>
    </row>
    <row r="1422">
      <c r="A1422" s="1" t="n">
        <v>45236</v>
      </c>
      <c r="B1422" s="1" t="n">
        <v>45250</v>
      </c>
      <c r="C1422" t="s">
        <v>68</v>
      </c>
      <c r="D1422" t="s">
        <v>69</v>
      </c>
      <c r="E1422" t="s">
        <v>70</v>
      </c>
    </row>
    <row r="1423">
      <c r="A1423" s="1" t="n">
        <v>45236</v>
      </c>
      <c r="B1423" s="1" t="n">
        <v>45250</v>
      </c>
      <c r="C1423" t="s">
        <v>68</v>
      </c>
      <c r="D1423" t="s">
        <v>69</v>
      </c>
      <c r="E1423" t="s">
        <v>70</v>
      </c>
    </row>
    <row r="1424">
      <c r="A1424" s="1" t="n">
        <v>45237</v>
      </c>
      <c r="B1424" s="1" t="n">
        <v>45251</v>
      </c>
      <c r="C1424" t="s">
        <v>68</v>
      </c>
      <c r="D1424" t="s">
        <v>69</v>
      </c>
      <c r="E1424" t="s">
        <v>70</v>
      </c>
    </row>
    <row r="1425">
      <c r="A1425" s="1" t="n">
        <v>45237</v>
      </c>
      <c r="B1425" s="1" t="n">
        <v>45251</v>
      </c>
      <c r="C1425" t="s">
        <v>68</v>
      </c>
      <c r="D1425" t="s">
        <v>69</v>
      </c>
      <c r="E1425" t="s">
        <v>70</v>
      </c>
    </row>
    <row r="1426">
      <c r="A1426" s="1" t="n">
        <v>45237</v>
      </c>
      <c r="B1426" s="1" t="n">
        <v>45251</v>
      </c>
      <c r="C1426" t="s">
        <v>68</v>
      </c>
      <c r="D1426" t="s">
        <v>69</v>
      </c>
      <c r="E1426" t="s">
        <v>70</v>
      </c>
    </row>
    <row r="1427">
      <c r="A1427" s="1" t="n">
        <v>45237</v>
      </c>
      <c r="B1427" s="1" t="n">
        <v>45251</v>
      </c>
      <c r="C1427" t="s">
        <v>68</v>
      </c>
      <c r="D1427" t="s">
        <v>69</v>
      </c>
      <c r="E1427" t="s">
        <v>70</v>
      </c>
    </row>
    <row r="1428">
      <c r="A1428" s="1" t="n">
        <v>45237</v>
      </c>
      <c r="B1428" s="1" t="n">
        <v>45251</v>
      </c>
      <c r="C1428" t="s">
        <v>68</v>
      </c>
      <c r="D1428" t="s">
        <v>69</v>
      </c>
      <c r="E1428" t="s">
        <v>70</v>
      </c>
    </row>
    <row r="1429">
      <c r="A1429" s="1" t="n">
        <v>45237</v>
      </c>
      <c r="B1429" s="1" t="n">
        <v>45251</v>
      </c>
      <c r="C1429" t="s">
        <v>68</v>
      </c>
      <c r="D1429" t="s">
        <v>69</v>
      </c>
      <c r="E1429" t="s">
        <v>70</v>
      </c>
    </row>
    <row r="1430">
      <c r="A1430" s="1" t="n">
        <v>45238</v>
      </c>
      <c r="B1430" s="1" t="n">
        <v>45251</v>
      </c>
      <c r="C1430" t="s">
        <v>68</v>
      </c>
      <c r="D1430" t="s">
        <v>69</v>
      </c>
      <c r="E1430" t="s">
        <v>70</v>
      </c>
    </row>
    <row r="1431">
      <c r="A1431" s="1" t="n">
        <v>45238</v>
      </c>
      <c r="B1431" s="1" t="n">
        <v>45251</v>
      </c>
      <c r="C1431" t="s">
        <v>68</v>
      </c>
      <c r="D1431" t="s">
        <v>69</v>
      </c>
      <c r="E1431" t="s">
        <v>70</v>
      </c>
    </row>
    <row r="1432">
      <c r="A1432" s="1" t="n">
        <v>45238</v>
      </c>
      <c r="B1432" s="1" t="n">
        <v>45251</v>
      </c>
      <c r="C1432" t="s">
        <v>68</v>
      </c>
      <c r="D1432" t="s">
        <v>69</v>
      </c>
      <c r="E1432" t="s">
        <v>70</v>
      </c>
    </row>
    <row r="1433">
      <c r="A1433" s="1" t="n">
        <v>45238</v>
      </c>
      <c r="B1433" s="1" t="n">
        <v>45252</v>
      </c>
      <c r="C1433" t="s">
        <v>68</v>
      </c>
      <c r="D1433" t="s">
        <v>69</v>
      </c>
      <c r="E1433" t="s">
        <v>70</v>
      </c>
    </row>
    <row r="1434">
      <c r="A1434" s="1" t="n">
        <v>45238</v>
      </c>
      <c r="B1434" s="1" t="n">
        <v>45252</v>
      </c>
      <c r="C1434" t="s">
        <v>68</v>
      </c>
      <c r="D1434" t="s">
        <v>69</v>
      </c>
      <c r="E1434" t="s">
        <v>70</v>
      </c>
    </row>
    <row r="1435">
      <c r="A1435" s="1" t="n">
        <v>45238</v>
      </c>
      <c r="B1435" s="1" t="n">
        <v>45252</v>
      </c>
      <c r="C1435" t="s">
        <v>68</v>
      </c>
      <c r="D1435" t="s">
        <v>69</v>
      </c>
      <c r="E1435" t="s">
        <v>70</v>
      </c>
    </row>
    <row r="1436">
      <c r="A1436" s="1" t="n">
        <v>45238</v>
      </c>
      <c r="B1436" s="1" t="n">
        <v>45252</v>
      </c>
      <c r="C1436" t="s">
        <v>68</v>
      </c>
      <c r="D1436" t="s">
        <v>69</v>
      </c>
      <c r="E1436" t="s">
        <v>70</v>
      </c>
    </row>
    <row r="1437">
      <c r="A1437" s="1" t="n">
        <v>45238</v>
      </c>
      <c r="B1437" s="1" t="n">
        <v>45252</v>
      </c>
      <c r="C1437" t="s">
        <v>68</v>
      </c>
      <c r="D1437" t="s">
        <v>69</v>
      </c>
      <c r="E1437" t="s">
        <v>70</v>
      </c>
    </row>
    <row r="1438">
      <c r="A1438" s="1" t="n">
        <v>45238</v>
      </c>
      <c r="B1438" s="1" t="n">
        <v>45252</v>
      </c>
      <c r="C1438" t="s">
        <v>68</v>
      </c>
      <c r="D1438" t="s">
        <v>69</v>
      </c>
      <c r="E1438" t="s">
        <v>70</v>
      </c>
    </row>
    <row r="1439">
      <c r="A1439" s="1" t="n">
        <v>45238</v>
      </c>
      <c r="B1439" s="1" t="n">
        <v>45252</v>
      </c>
      <c r="C1439" t="s">
        <v>68</v>
      </c>
      <c r="D1439" t="s">
        <v>69</v>
      </c>
      <c r="E1439" t="s">
        <v>70</v>
      </c>
    </row>
    <row r="1440">
      <c r="A1440" s="1" t="n">
        <v>45239</v>
      </c>
      <c r="B1440" s="1" t="n">
        <v>45253</v>
      </c>
      <c r="C1440" t="s">
        <v>68</v>
      </c>
      <c r="D1440" t="s">
        <v>69</v>
      </c>
      <c r="E1440" t="s">
        <v>70</v>
      </c>
    </row>
    <row r="1441">
      <c r="A1441" s="1" t="n">
        <v>45239</v>
      </c>
      <c r="B1441" s="1" t="n">
        <v>45253</v>
      </c>
      <c r="C1441" t="s">
        <v>68</v>
      </c>
      <c r="D1441" t="s">
        <v>69</v>
      </c>
      <c r="E1441" t="s">
        <v>70</v>
      </c>
    </row>
    <row r="1442">
      <c r="A1442" s="1" t="n">
        <v>45239</v>
      </c>
      <c r="B1442" s="1" t="n">
        <v>45253</v>
      </c>
      <c r="C1442" t="s">
        <v>68</v>
      </c>
      <c r="D1442" t="s">
        <v>69</v>
      </c>
      <c r="E1442" t="s">
        <v>70</v>
      </c>
    </row>
    <row r="1443">
      <c r="A1443" s="1" t="n">
        <v>45239</v>
      </c>
      <c r="B1443" s="1" t="n">
        <v>45253</v>
      </c>
      <c r="C1443" t="s">
        <v>68</v>
      </c>
      <c r="D1443" t="s">
        <v>69</v>
      </c>
      <c r="E1443" t="s">
        <v>70</v>
      </c>
    </row>
    <row r="1444">
      <c r="A1444" s="1" t="n">
        <v>45239</v>
      </c>
      <c r="B1444" s="1" t="n">
        <v>45253</v>
      </c>
      <c r="C1444" t="s">
        <v>68</v>
      </c>
      <c r="D1444" t="s">
        <v>69</v>
      </c>
      <c r="E1444" t="s">
        <v>70</v>
      </c>
    </row>
    <row r="1445">
      <c r="A1445" s="1" t="n">
        <v>45239</v>
      </c>
      <c r="B1445" s="1" t="n">
        <v>45253</v>
      </c>
      <c r="C1445" t="s">
        <v>68</v>
      </c>
      <c r="D1445" t="s">
        <v>69</v>
      </c>
      <c r="E1445" t="s">
        <v>70</v>
      </c>
    </row>
    <row r="1446">
      <c r="A1446" s="1" t="n">
        <v>45239</v>
      </c>
      <c r="B1446" s="1" t="n">
        <v>45254</v>
      </c>
      <c r="C1446" t="s">
        <v>68</v>
      </c>
      <c r="D1446" t="s">
        <v>69</v>
      </c>
      <c r="E1446" t="s">
        <v>70</v>
      </c>
    </row>
    <row r="1447">
      <c r="A1447" s="1" t="n">
        <v>45239</v>
      </c>
      <c r="B1447" s="1" t="n">
        <v>45254</v>
      </c>
      <c r="C1447" t="s">
        <v>68</v>
      </c>
      <c r="D1447" t="s">
        <v>69</v>
      </c>
      <c r="E1447" t="s">
        <v>70</v>
      </c>
    </row>
    <row r="1448">
      <c r="A1448" s="1" t="n">
        <v>45242</v>
      </c>
      <c r="B1448" s="1" t="n">
        <v>45254</v>
      </c>
      <c r="C1448" t="s">
        <v>68</v>
      </c>
      <c r="D1448" t="s">
        <v>69</v>
      </c>
      <c r="E1448" t="s">
        <v>70</v>
      </c>
    </row>
    <row r="1449">
      <c r="A1449" s="1" t="n">
        <v>45243</v>
      </c>
      <c r="B1449" s="1" t="n">
        <v>45254</v>
      </c>
      <c r="C1449" t="s">
        <v>68</v>
      </c>
      <c r="D1449" t="s">
        <v>69</v>
      </c>
      <c r="E1449" t="s">
        <v>70</v>
      </c>
    </row>
    <row r="1450">
      <c r="A1450" s="1" t="n">
        <v>45243</v>
      </c>
      <c r="B1450" s="1" t="n">
        <v>45254</v>
      </c>
      <c r="C1450" t="s">
        <v>68</v>
      </c>
      <c r="D1450" t="s">
        <v>69</v>
      </c>
      <c r="E1450" t="s">
        <v>70</v>
      </c>
    </row>
    <row r="1451">
      <c r="A1451" s="1" t="n">
        <v>45243</v>
      </c>
      <c r="B1451" s="1" t="n">
        <v>45254</v>
      </c>
      <c r="C1451" t="s">
        <v>68</v>
      </c>
      <c r="D1451" t="s">
        <v>69</v>
      </c>
      <c r="E1451" t="s">
        <v>70</v>
      </c>
    </row>
    <row r="1452">
      <c r="A1452" s="1" t="n">
        <v>45243</v>
      </c>
      <c r="B1452" s="1" t="n">
        <v>45255</v>
      </c>
      <c r="C1452" t="s">
        <v>68</v>
      </c>
      <c r="D1452" t="s">
        <v>69</v>
      </c>
      <c r="E1452" t="s">
        <v>70</v>
      </c>
    </row>
    <row r="1453">
      <c r="A1453" s="1" t="n">
        <v>45243</v>
      </c>
      <c r="B1453" s="1" t="n">
        <v>45255</v>
      </c>
      <c r="C1453" t="s">
        <v>68</v>
      </c>
      <c r="D1453" t="s">
        <v>69</v>
      </c>
      <c r="E1453" t="s">
        <v>70</v>
      </c>
    </row>
    <row r="1454">
      <c r="A1454" s="1" t="n">
        <v>45243</v>
      </c>
      <c r="B1454" s="1" t="n">
        <v>45255</v>
      </c>
      <c r="C1454" t="s">
        <v>68</v>
      </c>
      <c r="D1454" t="s">
        <v>69</v>
      </c>
      <c r="E1454" t="s">
        <v>70</v>
      </c>
    </row>
    <row r="1455">
      <c r="A1455" s="1" t="n">
        <v>45243</v>
      </c>
      <c r="B1455" s="1" t="n">
        <v>45255</v>
      </c>
      <c r="C1455" t="s">
        <v>68</v>
      </c>
      <c r="D1455" t="s">
        <v>69</v>
      </c>
      <c r="E1455" t="s">
        <v>70</v>
      </c>
    </row>
    <row r="1456">
      <c r="A1456" s="1" t="n">
        <v>45243</v>
      </c>
      <c r="B1456" s="1" t="n">
        <v>45255</v>
      </c>
      <c r="C1456" t="s">
        <v>68</v>
      </c>
      <c r="D1456" t="s">
        <v>69</v>
      </c>
      <c r="E1456" t="s">
        <v>70</v>
      </c>
    </row>
    <row r="1457">
      <c r="A1457" s="1" t="n">
        <v>45243</v>
      </c>
      <c r="B1457" s="1" t="n">
        <v>45255</v>
      </c>
      <c r="C1457" t="s">
        <v>68</v>
      </c>
      <c r="D1457" t="s">
        <v>69</v>
      </c>
      <c r="E1457" t="s">
        <v>70</v>
      </c>
    </row>
    <row r="1458">
      <c r="A1458" s="1" t="n">
        <v>45243</v>
      </c>
      <c r="B1458" s="1" t="n">
        <v>45255</v>
      </c>
      <c r="C1458" t="s">
        <v>68</v>
      </c>
      <c r="D1458" t="s">
        <v>69</v>
      </c>
      <c r="E1458" t="s">
        <v>70</v>
      </c>
    </row>
    <row r="1459">
      <c r="A1459" s="1" t="n">
        <v>45244</v>
      </c>
      <c r="B1459" s="1" t="n">
        <v>45256</v>
      </c>
      <c r="C1459" t="s">
        <v>68</v>
      </c>
      <c r="D1459" t="s">
        <v>69</v>
      </c>
      <c r="E1459" t="s">
        <v>70</v>
      </c>
    </row>
    <row r="1460">
      <c r="A1460" s="1" t="n">
        <v>45244</v>
      </c>
      <c r="B1460" s="1" t="n">
        <v>45256</v>
      </c>
      <c r="C1460" t="s">
        <v>68</v>
      </c>
      <c r="D1460" t="s">
        <v>69</v>
      </c>
      <c r="E1460" t="s">
        <v>70</v>
      </c>
    </row>
    <row r="1461">
      <c r="A1461" s="1" t="n">
        <v>45245</v>
      </c>
      <c r="B1461" s="1" t="n">
        <v>45256</v>
      </c>
      <c r="C1461" t="s">
        <v>68</v>
      </c>
      <c r="D1461" t="s">
        <v>69</v>
      </c>
      <c r="E1461" t="s">
        <v>70</v>
      </c>
    </row>
    <row r="1462">
      <c r="A1462" s="1" t="n">
        <v>45245</v>
      </c>
      <c r="B1462" s="1" t="n">
        <v>45257</v>
      </c>
      <c r="C1462" t="s">
        <v>68</v>
      </c>
      <c r="D1462" t="s">
        <v>69</v>
      </c>
      <c r="E1462" t="s">
        <v>70</v>
      </c>
    </row>
    <row r="1463">
      <c r="A1463" s="1" t="n">
        <v>45245</v>
      </c>
      <c r="B1463" s="1" t="n">
        <v>45257</v>
      </c>
      <c r="C1463" t="s">
        <v>68</v>
      </c>
      <c r="D1463" t="s">
        <v>69</v>
      </c>
      <c r="E1463" t="s">
        <v>70</v>
      </c>
    </row>
    <row r="1464">
      <c r="A1464" s="1" t="n">
        <v>45245</v>
      </c>
      <c r="B1464" s="1" t="n">
        <v>45257</v>
      </c>
      <c r="C1464" t="s">
        <v>68</v>
      </c>
      <c r="D1464" t="s">
        <v>69</v>
      </c>
      <c r="E1464" t="s">
        <v>70</v>
      </c>
    </row>
    <row r="1465">
      <c r="A1465" s="1" t="n">
        <v>45245</v>
      </c>
      <c r="B1465" s="1" t="n">
        <v>45257</v>
      </c>
      <c r="C1465" t="s">
        <v>68</v>
      </c>
      <c r="D1465" t="s">
        <v>69</v>
      </c>
      <c r="E1465" t="s">
        <v>70</v>
      </c>
    </row>
    <row r="1466">
      <c r="A1466" s="1" t="n">
        <v>45245</v>
      </c>
      <c r="B1466" s="1" t="n">
        <v>45257</v>
      </c>
      <c r="C1466" t="s">
        <v>68</v>
      </c>
      <c r="D1466" t="s">
        <v>69</v>
      </c>
      <c r="E1466" t="s">
        <v>70</v>
      </c>
    </row>
    <row r="1467">
      <c r="A1467" s="1" t="n">
        <v>45245</v>
      </c>
      <c r="B1467" s="1" t="n">
        <v>45257</v>
      </c>
      <c r="C1467" t="s">
        <v>68</v>
      </c>
      <c r="D1467" t="s">
        <v>69</v>
      </c>
      <c r="E1467" t="s">
        <v>70</v>
      </c>
    </row>
    <row r="1468">
      <c r="A1468" s="1" t="n">
        <v>45246</v>
      </c>
      <c r="B1468" s="1" t="n">
        <v>45257</v>
      </c>
      <c r="C1468" t="s">
        <v>68</v>
      </c>
      <c r="D1468" t="s">
        <v>69</v>
      </c>
      <c r="E1468" t="s">
        <v>70</v>
      </c>
    </row>
    <row r="1469">
      <c r="A1469" s="1" t="n">
        <v>45246</v>
      </c>
      <c r="B1469" s="1" t="n">
        <v>45257</v>
      </c>
      <c r="C1469" t="s">
        <v>68</v>
      </c>
      <c r="D1469" t="s">
        <v>69</v>
      </c>
      <c r="E1469" t="s">
        <v>70</v>
      </c>
    </row>
    <row r="1470">
      <c r="A1470" s="1" t="n">
        <v>45246</v>
      </c>
      <c r="B1470" s="1" t="n">
        <v>45258</v>
      </c>
      <c r="C1470" t="s">
        <v>68</v>
      </c>
      <c r="D1470" t="s">
        <v>69</v>
      </c>
      <c r="E1470" t="s">
        <v>70</v>
      </c>
    </row>
    <row r="1471">
      <c r="A1471" s="1" t="n">
        <v>45246</v>
      </c>
      <c r="B1471" s="1" t="n">
        <v>45258</v>
      </c>
      <c r="C1471" t="s">
        <v>68</v>
      </c>
      <c r="D1471" t="s">
        <v>69</v>
      </c>
      <c r="E1471" t="s">
        <v>70</v>
      </c>
    </row>
    <row r="1472">
      <c r="A1472" s="1" t="n">
        <v>45246</v>
      </c>
      <c r="B1472" s="1" t="n">
        <v>45258</v>
      </c>
      <c r="C1472" t="s">
        <v>68</v>
      </c>
      <c r="D1472" t="s">
        <v>69</v>
      </c>
      <c r="E1472" t="s">
        <v>70</v>
      </c>
    </row>
    <row r="1473">
      <c r="A1473" s="1" t="n">
        <v>45246</v>
      </c>
      <c r="B1473" s="1" t="n">
        <v>45258</v>
      </c>
      <c r="C1473" t="s">
        <v>68</v>
      </c>
      <c r="D1473" t="s">
        <v>69</v>
      </c>
      <c r="E1473" t="s">
        <v>70</v>
      </c>
    </row>
    <row r="1474">
      <c r="A1474" s="1" t="n">
        <v>45246</v>
      </c>
      <c r="B1474" s="1" t="n">
        <v>45258</v>
      </c>
      <c r="C1474" t="s">
        <v>68</v>
      </c>
      <c r="D1474" t="s">
        <v>69</v>
      </c>
      <c r="E1474" t="s">
        <v>70</v>
      </c>
    </row>
    <row r="1475">
      <c r="A1475" s="1" t="n">
        <v>45246</v>
      </c>
      <c r="B1475" s="1" t="n">
        <v>45258</v>
      </c>
      <c r="C1475" t="s">
        <v>68</v>
      </c>
      <c r="D1475" t="s">
        <v>69</v>
      </c>
      <c r="E1475" t="s">
        <v>70</v>
      </c>
    </row>
    <row r="1476">
      <c r="A1476" s="1" t="n">
        <v>45246</v>
      </c>
      <c r="B1476" s="1" t="n">
        <v>45258</v>
      </c>
      <c r="C1476" t="s">
        <v>68</v>
      </c>
      <c r="D1476" t="s">
        <v>69</v>
      </c>
      <c r="E1476" t="s">
        <v>70</v>
      </c>
    </row>
    <row r="1477">
      <c r="A1477" s="1" t="n">
        <v>45246</v>
      </c>
      <c r="B1477" s="1" t="n">
        <v>45258</v>
      </c>
      <c r="C1477" t="s">
        <v>68</v>
      </c>
      <c r="D1477" t="s">
        <v>69</v>
      </c>
      <c r="E1477" t="s">
        <v>70</v>
      </c>
    </row>
    <row r="1478">
      <c r="A1478" s="1" t="n">
        <v>45246</v>
      </c>
      <c r="B1478" s="1" t="n">
        <v>45258</v>
      </c>
      <c r="C1478" t="s">
        <v>68</v>
      </c>
      <c r="D1478" t="s">
        <v>69</v>
      </c>
      <c r="E1478" t="s">
        <v>70</v>
      </c>
    </row>
    <row r="1479">
      <c r="A1479" s="1" t="n">
        <v>45247</v>
      </c>
      <c r="B1479" s="1" t="n">
        <v>45259</v>
      </c>
      <c r="C1479" t="s">
        <v>68</v>
      </c>
      <c r="D1479" t="s">
        <v>69</v>
      </c>
      <c r="E1479" t="s">
        <v>70</v>
      </c>
    </row>
    <row r="1480">
      <c r="A1480" s="1" t="n">
        <v>45247</v>
      </c>
      <c r="B1480" s="1" t="n">
        <v>45259</v>
      </c>
      <c r="C1480" t="s">
        <v>68</v>
      </c>
      <c r="D1480" t="s">
        <v>69</v>
      </c>
      <c r="E1480" t="s">
        <v>70</v>
      </c>
    </row>
    <row r="1481">
      <c r="A1481" s="1" t="n">
        <v>45247</v>
      </c>
      <c r="B1481" s="1" t="n">
        <v>45260</v>
      </c>
      <c r="C1481" t="s">
        <v>68</v>
      </c>
      <c r="D1481" t="s">
        <v>69</v>
      </c>
      <c r="E1481" t="s">
        <v>70</v>
      </c>
    </row>
    <row r="1482">
      <c r="A1482" s="1" t="n">
        <v>45247</v>
      </c>
      <c r="B1482" s="1" t="n">
        <v>45260</v>
      </c>
      <c r="C1482" t="s">
        <v>68</v>
      </c>
      <c r="D1482" t="s">
        <v>69</v>
      </c>
      <c r="E1482" t="s">
        <v>70</v>
      </c>
    </row>
    <row r="1483">
      <c r="A1483" s="1" t="n">
        <v>45247</v>
      </c>
      <c r="B1483" s="1" t="n">
        <v>45260</v>
      </c>
      <c r="C1483" t="s">
        <v>68</v>
      </c>
      <c r="D1483" t="s">
        <v>69</v>
      </c>
      <c r="E1483" t="s">
        <v>70</v>
      </c>
    </row>
    <row r="1484">
      <c r="A1484" s="1" t="n">
        <v>45247</v>
      </c>
      <c r="B1484" s="1" t="n">
        <v>45260</v>
      </c>
      <c r="C1484" t="s">
        <v>68</v>
      </c>
      <c r="D1484" t="s">
        <v>69</v>
      </c>
      <c r="E1484" t="s">
        <v>70</v>
      </c>
    </row>
    <row r="1485">
      <c r="A1485" s="1" t="n">
        <v>45247</v>
      </c>
      <c r="B1485" s="1" t="n">
        <v>45260</v>
      </c>
      <c r="C1485" t="s">
        <v>68</v>
      </c>
      <c r="D1485" t="s">
        <v>69</v>
      </c>
      <c r="E1485" t="s">
        <v>70</v>
      </c>
    </row>
    <row r="1486">
      <c r="A1486" s="1" t="n">
        <v>45247</v>
      </c>
      <c r="B1486" s="1" t="n">
        <v>45260</v>
      </c>
      <c r="C1486" t="s">
        <v>68</v>
      </c>
      <c r="D1486" t="s">
        <v>69</v>
      </c>
      <c r="E1486" t="s">
        <v>70</v>
      </c>
    </row>
    <row r="1487">
      <c r="A1487" s="1" t="n">
        <v>45247</v>
      </c>
      <c r="B1487" s="1" t="n">
        <v>45261</v>
      </c>
      <c r="C1487" t="s">
        <v>68</v>
      </c>
      <c r="D1487" t="s">
        <v>69</v>
      </c>
      <c r="E1487" t="s">
        <v>70</v>
      </c>
    </row>
    <row r="1488">
      <c r="A1488" s="1" t="n">
        <v>45247</v>
      </c>
      <c r="B1488" s="1" t="n">
        <v>45261</v>
      </c>
      <c r="C1488" t="s">
        <v>68</v>
      </c>
      <c r="D1488" t="s">
        <v>69</v>
      </c>
      <c r="E1488" t="s">
        <v>70</v>
      </c>
    </row>
    <row r="1489">
      <c r="A1489" s="1" t="n">
        <v>45247</v>
      </c>
      <c r="B1489" s="1" t="n">
        <v>45261</v>
      </c>
      <c r="C1489" t="s">
        <v>68</v>
      </c>
      <c r="D1489" t="s">
        <v>69</v>
      </c>
      <c r="E1489" t="s">
        <v>70</v>
      </c>
    </row>
    <row r="1490">
      <c r="A1490" s="1" t="n">
        <v>45247</v>
      </c>
      <c r="B1490" s="1" t="n">
        <v>45261</v>
      </c>
      <c r="C1490" t="s">
        <v>68</v>
      </c>
      <c r="D1490" t="s">
        <v>69</v>
      </c>
      <c r="E1490" t="s">
        <v>70</v>
      </c>
    </row>
    <row r="1491">
      <c r="A1491" s="1" t="n">
        <v>45247</v>
      </c>
      <c r="B1491" s="1" t="n">
        <v>45261</v>
      </c>
      <c r="C1491" t="s">
        <v>68</v>
      </c>
      <c r="D1491" t="s">
        <v>69</v>
      </c>
      <c r="E1491" t="s">
        <v>70</v>
      </c>
    </row>
    <row r="1492">
      <c r="A1492" s="1" t="n">
        <v>45250</v>
      </c>
      <c r="B1492" s="1" t="n">
        <v>45262</v>
      </c>
      <c r="C1492" t="s">
        <v>68</v>
      </c>
      <c r="D1492" t="s">
        <v>69</v>
      </c>
      <c r="E1492" t="s">
        <v>70</v>
      </c>
    </row>
    <row r="1493">
      <c r="A1493" s="1" t="n">
        <v>45250</v>
      </c>
      <c r="B1493" s="1" t="n">
        <v>45262</v>
      </c>
      <c r="C1493" t="s">
        <v>68</v>
      </c>
      <c r="D1493" t="s">
        <v>69</v>
      </c>
      <c r="E1493" t="s">
        <v>70</v>
      </c>
    </row>
    <row r="1494">
      <c r="A1494" s="1" t="n">
        <v>45250</v>
      </c>
      <c r="B1494" s="1" t="n">
        <v>45262</v>
      </c>
      <c r="C1494" t="s">
        <v>68</v>
      </c>
      <c r="D1494" t="s">
        <v>69</v>
      </c>
      <c r="E1494" t="s">
        <v>70</v>
      </c>
    </row>
    <row r="1495">
      <c r="A1495" s="1" t="n">
        <v>45250</v>
      </c>
      <c r="B1495" s="1" t="n">
        <v>45262</v>
      </c>
      <c r="C1495" t="s">
        <v>68</v>
      </c>
      <c r="D1495" t="s">
        <v>69</v>
      </c>
      <c r="E1495" t="s">
        <v>70</v>
      </c>
    </row>
    <row r="1496">
      <c r="A1496" s="1" t="n">
        <v>45250</v>
      </c>
      <c r="B1496" s="1" t="n">
        <v>45262</v>
      </c>
      <c r="C1496" t="s">
        <v>68</v>
      </c>
      <c r="D1496" t="s">
        <v>69</v>
      </c>
      <c r="E1496" t="s">
        <v>70</v>
      </c>
    </row>
    <row r="1497">
      <c r="A1497" s="1" t="n">
        <v>45250</v>
      </c>
      <c r="B1497" s="1" t="n">
        <v>45262</v>
      </c>
      <c r="C1497" t="s">
        <v>68</v>
      </c>
      <c r="D1497" t="s">
        <v>69</v>
      </c>
      <c r="E1497" t="s">
        <v>70</v>
      </c>
    </row>
    <row r="1498">
      <c r="A1498" s="1" t="n">
        <v>45250</v>
      </c>
      <c r="B1498" s="1" t="n">
        <v>45262</v>
      </c>
      <c r="C1498" t="s">
        <v>68</v>
      </c>
      <c r="D1498" t="s">
        <v>69</v>
      </c>
      <c r="E1498" t="s">
        <v>70</v>
      </c>
    </row>
    <row r="1499">
      <c r="A1499" s="1" t="n">
        <v>45250</v>
      </c>
      <c r="B1499" s="1" t="n">
        <v>45262</v>
      </c>
      <c r="C1499" t="s">
        <v>68</v>
      </c>
      <c r="D1499" t="s">
        <v>69</v>
      </c>
      <c r="E1499" t="s">
        <v>70</v>
      </c>
    </row>
    <row r="1500">
      <c r="A1500" s="1" t="n">
        <v>45250</v>
      </c>
      <c r="B1500" s="1" t="n">
        <v>45262</v>
      </c>
      <c r="C1500" t="s">
        <v>68</v>
      </c>
      <c r="D1500" t="s">
        <v>69</v>
      </c>
      <c r="E1500" t="s">
        <v>70</v>
      </c>
    </row>
    <row r="1501">
      <c r="A1501" s="1" t="n">
        <v>45250</v>
      </c>
      <c r="B1501" s="1" t="n">
        <v>45262</v>
      </c>
      <c r="C1501" t="s">
        <v>68</v>
      </c>
      <c r="D1501" t="s">
        <v>69</v>
      </c>
      <c r="E1501" t="s">
        <v>70</v>
      </c>
    </row>
    <row r="1502">
      <c r="A1502" s="1" t="n">
        <v>45250</v>
      </c>
      <c r="B1502" s="1" t="n">
        <v>45262</v>
      </c>
      <c r="C1502" t="s">
        <v>68</v>
      </c>
      <c r="D1502" t="s">
        <v>69</v>
      </c>
      <c r="E1502" t="s">
        <v>70</v>
      </c>
    </row>
    <row r="1503">
      <c r="A1503" s="1" t="n">
        <v>45251</v>
      </c>
      <c r="B1503" s="1" t="n">
        <v>45263</v>
      </c>
      <c r="C1503" t="s">
        <v>68</v>
      </c>
      <c r="D1503" t="s">
        <v>69</v>
      </c>
      <c r="E1503" t="s">
        <v>70</v>
      </c>
    </row>
    <row r="1504">
      <c r="A1504" s="1" t="n">
        <v>45251</v>
      </c>
      <c r="B1504" s="1" t="n">
        <v>45263</v>
      </c>
      <c r="C1504" t="s">
        <v>68</v>
      </c>
      <c r="D1504" t="s">
        <v>69</v>
      </c>
      <c r="E1504" t="s">
        <v>70</v>
      </c>
    </row>
    <row r="1505">
      <c r="A1505" s="1" t="n">
        <v>45251</v>
      </c>
      <c r="B1505" s="1" t="n">
        <v>45264</v>
      </c>
      <c r="C1505" t="s">
        <v>68</v>
      </c>
      <c r="D1505" t="s">
        <v>69</v>
      </c>
      <c r="E1505" t="s">
        <v>70</v>
      </c>
    </row>
    <row r="1506">
      <c r="A1506" s="1" t="n">
        <v>45251</v>
      </c>
      <c r="B1506" s="1" t="n">
        <v>45264</v>
      </c>
      <c r="C1506" t="s">
        <v>68</v>
      </c>
      <c r="D1506" t="s">
        <v>69</v>
      </c>
      <c r="E1506" t="s">
        <v>70</v>
      </c>
    </row>
    <row r="1507">
      <c r="A1507" s="1" t="n">
        <v>45251</v>
      </c>
      <c r="B1507" s="1" t="n">
        <v>45264</v>
      </c>
      <c r="C1507" t="s">
        <v>68</v>
      </c>
      <c r="D1507" t="s">
        <v>69</v>
      </c>
      <c r="E1507" t="s">
        <v>70</v>
      </c>
    </row>
    <row r="1508">
      <c r="A1508" s="1" t="n">
        <v>45251</v>
      </c>
      <c r="B1508" s="1" t="n">
        <v>45264</v>
      </c>
      <c r="C1508" t="s">
        <v>68</v>
      </c>
      <c r="D1508" t="s">
        <v>69</v>
      </c>
      <c r="E1508" t="s">
        <v>70</v>
      </c>
    </row>
    <row r="1509">
      <c r="A1509" s="1" t="n">
        <v>45251</v>
      </c>
      <c r="B1509" s="1" t="n">
        <v>45265</v>
      </c>
      <c r="C1509" t="s">
        <v>68</v>
      </c>
      <c r="D1509" t="s">
        <v>69</v>
      </c>
      <c r="E1509" t="s">
        <v>70</v>
      </c>
    </row>
    <row r="1510">
      <c r="A1510" s="1" t="n">
        <v>45251</v>
      </c>
      <c r="B1510" s="1" t="n">
        <v>45265</v>
      </c>
      <c r="C1510" t="s">
        <v>68</v>
      </c>
      <c r="D1510" t="s">
        <v>69</v>
      </c>
      <c r="E1510" t="s">
        <v>70</v>
      </c>
    </row>
    <row r="1511">
      <c r="A1511" s="1" t="n">
        <v>45252</v>
      </c>
      <c r="B1511" s="1" t="n">
        <v>45265</v>
      </c>
      <c r="C1511" t="s">
        <v>68</v>
      </c>
      <c r="D1511" t="s">
        <v>69</v>
      </c>
      <c r="E1511" t="s">
        <v>70</v>
      </c>
    </row>
    <row r="1512">
      <c r="A1512" s="1" t="n">
        <v>45252</v>
      </c>
      <c r="B1512" s="1" t="n">
        <v>45265</v>
      </c>
      <c r="C1512" t="s">
        <v>68</v>
      </c>
      <c r="D1512" t="s">
        <v>69</v>
      </c>
      <c r="E1512" t="s">
        <v>70</v>
      </c>
    </row>
    <row r="1513">
      <c r="A1513" s="1" t="n">
        <v>45252</v>
      </c>
      <c r="B1513" s="1" t="n">
        <v>45265</v>
      </c>
      <c r="C1513" t="s">
        <v>68</v>
      </c>
      <c r="D1513" t="s">
        <v>69</v>
      </c>
      <c r="E1513" t="s">
        <v>70</v>
      </c>
    </row>
    <row r="1514">
      <c r="A1514" s="1" t="n">
        <v>45252</v>
      </c>
      <c r="B1514" s="1" t="n">
        <v>45265</v>
      </c>
      <c r="C1514" t="s">
        <v>68</v>
      </c>
      <c r="D1514" t="s">
        <v>69</v>
      </c>
      <c r="E1514" t="s">
        <v>70</v>
      </c>
    </row>
    <row r="1515">
      <c r="A1515" s="1" t="n">
        <v>45252</v>
      </c>
      <c r="B1515" s="1" t="n">
        <v>45266</v>
      </c>
      <c r="C1515" t="s">
        <v>68</v>
      </c>
      <c r="D1515" t="s">
        <v>69</v>
      </c>
      <c r="E1515" t="s">
        <v>70</v>
      </c>
    </row>
    <row r="1516">
      <c r="A1516" s="1" t="n">
        <v>45252</v>
      </c>
      <c r="B1516" s="1" t="n">
        <v>45266</v>
      </c>
      <c r="C1516" t="s">
        <v>68</v>
      </c>
      <c r="D1516" t="s">
        <v>69</v>
      </c>
      <c r="E1516" t="s">
        <v>70</v>
      </c>
    </row>
    <row r="1517">
      <c r="A1517" s="1" t="n">
        <v>45252</v>
      </c>
      <c r="B1517" s="1" t="n">
        <v>45266</v>
      </c>
      <c r="C1517" t="s">
        <v>68</v>
      </c>
      <c r="D1517" t="s">
        <v>69</v>
      </c>
      <c r="E1517" t="s">
        <v>70</v>
      </c>
    </row>
    <row r="1518">
      <c r="A1518" s="1" t="n">
        <v>45252</v>
      </c>
      <c r="B1518" s="1" t="n">
        <v>45266</v>
      </c>
      <c r="C1518" t="s">
        <v>68</v>
      </c>
      <c r="D1518" t="s">
        <v>69</v>
      </c>
      <c r="E1518" t="s">
        <v>70</v>
      </c>
    </row>
    <row r="1519">
      <c r="A1519" s="1" t="n">
        <v>45252</v>
      </c>
      <c r="B1519" s="1" t="n">
        <v>45266</v>
      </c>
      <c r="C1519" t="s">
        <v>68</v>
      </c>
      <c r="D1519" t="s">
        <v>69</v>
      </c>
      <c r="E1519" t="s">
        <v>70</v>
      </c>
    </row>
    <row r="1520">
      <c r="A1520" s="1" t="n">
        <v>45252</v>
      </c>
      <c r="B1520" s="1" t="n">
        <v>45266</v>
      </c>
      <c r="C1520" t="s">
        <v>68</v>
      </c>
      <c r="D1520" t="s">
        <v>69</v>
      </c>
      <c r="E1520" t="s">
        <v>70</v>
      </c>
    </row>
    <row r="1521">
      <c r="A1521" s="1" t="n">
        <v>45252</v>
      </c>
      <c r="B1521" s="1" t="n">
        <v>45266</v>
      </c>
      <c r="C1521" t="s">
        <v>68</v>
      </c>
      <c r="D1521" t="s">
        <v>69</v>
      </c>
      <c r="E1521" t="s">
        <v>70</v>
      </c>
    </row>
    <row r="1522">
      <c r="A1522" s="1" t="n">
        <v>45252</v>
      </c>
      <c r="B1522" s="1" t="n">
        <v>45267</v>
      </c>
      <c r="C1522" t="s">
        <v>68</v>
      </c>
      <c r="D1522" t="s">
        <v>69</v>
      </c>
      <c r="E1522" t="s">
        <v>70</v>
      </c>
    </row>
    <row r="1523">
      <c r="A1523" s="1" t="n">
        <v>45252</v>
      </c>
      <c r="B1523" s="1" t="n">
        <v>45267</v>
      </c>
      <c r="C1523" t="s">
        <v>68</v>
      </c>
      <c r="D1523" t="s">
        <v>69</v>
      </c>
      <c r="E1523" t="s">
        <v>70</v>
      </c>
    </row>
    <row r="1524">
      <c r="A1524" s="1" t="n">
        <v>45252</v>
      </c>
      <c r="B1524" s="1" t="n">
        <v>45267</v>
      </c>
      <c r="C1524" t="s">
        <v>68</v>
      </c>
      <c r="D1524" t="s">
        <v>69</v>
      </c>
      <c r="E1524" t="s">
        <v>70</v>
      </c>
    </row>
    <row r="1525">
      <c r="A1525" s="1" t="n">
        <v>45252</v>
      </c>
      <c r="B1525" s="1" t="n">
        <v>45267</v>
      </c>
      <c r="C1525" t="s">
        <v>68</v>
      </c>
      <c r="D1525" t="s">
        <v>69</v>
      </c>
      <c r="E1525" t="s">
        <v>70</v>
      </c>
    </row>
    <row r="1526">
      <c r="A1526" s="1" t="n">
        <v>45254</v>
      </c>
      <c r="B1526" s="1" t="n">
        <v>45267</v>
      </c>
      <c r="C1526" t="s">
        <v>68</v>
      </c>
      <c r="D1526" t="s">
        <v>69</v>
      </c>
      <c r="E1526" t="s">
        <v>70</v>
      </c>
    </row>
    <row r="1527">
      <c r="A1527" s="1" t="n">
        <v>45254</v>
      </c>
      <c r="B1527" s="1" t="n">
        <v>45268</v>
      </c>
      <c r="C1527" t="s">
        <v>68</v>
      </c>
      <c r="D1527" t="s">
        <v>69</v>
      </c>
      <c r="E1527" t="s">
        <v>70</v>
      </c>
    </row>
    <row r="1528">
      <c r="A1528" s="1" t="n">
        <v>45254</v>
      </c>
      <c r="B1528" s="1" t="n">
        <v>45268</v>
      </c>
      <c r="C1528" t="s">
        <v>68</v>
      </c>
      <c r="D1528" t="s">
        <v>69</v>
      </c>
      <c r="E1528" t="s">
        <v>70</v>
      </c>
    </row>
    <row r="1529">
      <c r="A1529" s="1" t="n">
        <v>45254</v>
      </c>
      <c r="B1529" s="1" t="n">
        <v>45268</v>
      </c>
      <c r="C1529" t="s">
        <v>68</v>
      </c>
      <c r="D1529" t="s">
        <v>69</v>
      </c>
      <c r="E1529" t="s">
        <v>70</v>
      </c>
    </row>
    <row r="1530">
      <c r="A1530" s="1" t="n">
        <v>45254</v>
      </c>
      <c r="B1530" s="1" t="n">
        <v>45268</v>
      </c>
      <c r="C1530" t="s">
        <v>68</v>
      </c>
      <c r="D1530" t="s">
        <v>69</v>
      </c>
      <c r="E1530" t="s">
        <v>70</v>
      </c>
    </row>
    <row r="1531">
      <c r="A1531" s="1" t="n">
        <v>45254</v>
      </c>
      <c r="B1531" s="1" t="n">
        <v>45268</v>
      </c>
      <c r="C1531" t="s">
        <v>68</v>
      </c>
      <c r="D1531" t="s">
        <v>69</v>
      </c>
      <c r="E1531" t="s">
        <v>70</v>
      </c>
    </row>
    <row r="1532">
      <c r="A1532" s="1" t="n">
        <v>45257</v>
      </c>
      <c r="B1532" s="1" t="n">
        <v>45268</v>
      </c>
      <c r="C1532" t="s">
        <v>68</v>
      </c>
      <c r="D1532" t="s">
        <v>69</v>
      </c>
      <c r="E1532" t="s">
        <v>70</v>
      </c>
    </row>
    <row r="1533">
      <c r="A1533" s="1" t="n">
        <v>45257</v>
      </c>
      <c r="B1533" s="1" t="n">
        <v>45269</v>
      </c>
      <c r="C1533" t="s">
        <v>68</v>
      </c>
      <c r="D1533" t="s">
        <v>69</v>
      </c>
      <c r="E1533" t="s">
        <v>70</v>
      </c>
    </row>
    <row r="1534">
      <c r="A1534" s="1" t="n">
        <v>45257</v>
      </c>
      <c r="B1534" s="1" t="n">
        <v>45269</v>
      </c>
      <c r="C1534" t="s">
        <v>68</v>
      </c>
      <c r="D1534" t="s">
        <v>69</v>
      </c>
      <c r="E1534" t="s">
        <v>70</v>
      </c>
    </row>
    <row r="1535">
      <c r="A1535" s="1" t="n">
        <v>45257</v>
      </c>
      <c r="B1535" s="1" t="n">
        <v>45269</v>
      </c>
      <c r="C1535" t="s">
        <v>68</v>
      </c>
      <c r="D1535" t="s">
        <v>69</v>
      </c>
      <c r="E1535" t="s">
        <v>70</v>
      </c>
    </row>
    <row r="1536">
      <c r="A1536" s="1" t="n">
        <v>45257</v>
      </c>
      <c r="B1536" s="1" t="n">
        <v>45269</v>
      </c>
      <c r="C1536" t="s">
        <v>68</v>
      </c>
      <c r="D1536" t="s">
        <v>69</v>
      </c>
      <c r="E1536" t="s">
        <v>70</v>
      </c>
    </row>
    <row r="1537">
      <c r="A1537" s="1" t="n">
        <v>45257</v>
      </c>
      <c r="B1537" s="1" t="n">
        <v>45269</v>
      </c>
      <c r="C1537" t="s">
        <v>68</v>
      </c>
      <c r="D1537" t="s">
        <v>69</v>
      </c>
      <c r="E1537" t="s">
        <v>70</v>
      </c>
    </row>
    <row r="1538">
      <c r="A1538" s="1" t="n">
        <v>45257</v>
      </c>
      <c r="B1538" s="1" t="n">
        <v>45269</v>
      </c>
      <c r="C1538" t="s">
        <v>68</v>
      </c>
      <c r="D1538" t="s">
        <v>69</v>
      </c>
      <c r="E1538" t="s">
        <v>70</v>
      </c>
    </row>
    <row r="1539">
      <c r="A1539" s="1" t="n">
        <v>45257</v>
      </c>
      <c r="B1539" s="1" t="n">
        <v>45270</v>
      </c>
      <c r="C1539" t="s">
        <v>68</v>
      </c>
      <c r="D1539" t="s">
        <v>69</v>
      </c>
      <c r="E1539" t="s">
        <v>70</v>
      </c>
    </row>
    <row r="1540">
      <c r="A1540" s="1" t="n">
        <v>45258</v>
      </c>
      <c r="B1540" s="1" t="n">
        <v>45271</v>
      </c>
      <c r="C1540" t="s">
        <v>68</v>
      </c>
      <c r="D1540" t="s">
        <v>69</v>
      </c>
      <c r="E1540" t="s">
        <v>70</v>
      </c>
    </row>
    <row r="1541">
      <c r="A1541" s="1" t="n">
        <v>45258</v>
      </c>
      <c r="B1541" s="1" t="n">
        <v>45271</v>
      </c>
      <c r="C1541" t="s">
        <v>68</v>
      </c>
      <c r="D1541" t="s">
        <v>69</v>
      </c>
      <c r="E1541" t="s">
        <v>70</v>
      </c>
    </row>
    <row r="1542">
      <c r="A1542" s="1" t="n">
        <v>45258</v>
      </c>
      <c r="B1542" s="1" t="n">
        <v>45271</v>
      </c>
      <c r="C1542" t="s">
        <v>68</v>
      </c>
      <c r="D1542" t="s">
        <v>69</v>
      </c>
      <c r="E1542" t="s">
        <v>70</v>
      </c>
    </row>
    <row r="1543">
      <c r="A1543" s="1" t="n">
        <v>45258</v>
      </c>
      <c r="B1543" s="1" t="n">
        <v>45272</v>
      </c>
      <c r="C1543" t="s">
        <v>68</v>
      </c>
      <c r="D1543" t="s">
        <v>69</v>
      </c>
      <c r="E1543" t="s">
        <v>70</v>
      </c>
    </row>
    <row r="1544">
      <c r="A1544" s="1" t="n">
        <v>45258</v>
      </c>
      <c r="B1544" s="1" t="n">
        <v>45272</v>
      </c>
      <c r="C1544" t="s">
        <v>68</v>
      </c>
      <c r="D1544" t="s">
        <v>69</v>
      </c>
      <c r="E1544" t="s">
        <v>70</v>
      </c>
    </row>
    <row r="1545">
      <c r="A1545" s="1" t="n">
        <v>45258</v>
      </c>
      <c r="B1545" s="1" t="n">
        <v>45272</v>
      </c>
      <c r="C1545" t="s">
        <v>68</v>
      </c>
      <c r="D1545" t="s">
        <v>69</v>
      </c>
      <c r="E1545" t="s">
        <v>70</v>
      </c>
    </row>
    <row r="1546">
      <c r="A1546" s="1" t="n">
        <v>45258</v>
      </c>
      <c r="B1546" s="1" t="n">
        <v>45272</v>
      </c>
      <c r="C1546" t="s">
        <v>68</v>
      </c>
      <c r="D1546" t="s">
        <v>69</v>
      </c>
      <c r="E1546" t="s">
        <v>70</v>
      </c>
    </row>
    <row r="1547">
      <c r="A1547" s="1" t="n">
        <v>45258</v>
      </c>
      <c r="B1547" s="1" t="n">
        <v>45272</v>
      </c>
      <c r="C1547" t="s">
        <v>68</v>
      </c>
      <c r="D1547" t="s">
        <v>69</v>
      </c>
      <c r="E1547" t="s">
        <v>70</v>
      </c>
    </row>
    <row r="1548">
      <c r="A1548" s="1" t="n">
        <v>45258</v>
      </c>
      <c r="B1548" s="1" t="n">
        <v>45272</v>
      </c>
      <c r="C1548" t="s">
        <v>68</v>
      </c>
      <c r="D1548" t="s">
        <v>69</v>
      </c>
      <c r="E1548" t="s">
        <v>70</v>
      </c>
    </row>
    <row r="1549">
      <c r="A1549" s="1" t="n">
        <v>45258</v>
      </c>
      <c r="B1549" s="1" t="n">
        <v>45272</v>
      </c>
      <c r="C1549" t="s">
        <v>68</v>
      </c>
      <c r="D1549" t="s">
        <v>69</v>
      </c>
      <c r="E1549" t="s">
        <v>70</v>
      </c>
    </row>
    <row r="1550">
      <c r="A1550" s="1" t="n">
        <v>45258</v>
      </c>
      <c r="B1550" s="1" t="n">
        <v>45273</v>
      </c>
      <c r="C1550" t="s">
        <v>68</v>
      </c>
      <c r="D1550" t="s">
        <v>69</v>
      </c>
      <c r="E1550" t="s">
        <v>70</v>
      </c>
    </row>
    <row r="1551">
      <c r="A1551" s="1" t="n">
        <v>45258</v>
      </c>
      <c r="B1551" s="1" t="n">
        <v>45273</v>
      </c>
      <c r="C1551" t="s">
        <v>68</v>
      </c>
      <c r="D1551" t="s">
        <v>69</v>
      </c>
      <c r="E1551" t="s">
        <v>70</v>
      </c>
    </row>
    <row r="1552">
      <c r="A1552" s="1" t="n">
        <v>45258</v>
      </c>
      <c r="B1552" s="1" t="n">
        <v>45273</v>
      </c>
      <c r="C1552" t="s">
        <v>68</v>
      </c>
      <c r="D1552" t="s">
        <v>69</v>
      </c>
      <c r="E1552" t="s">
        <v>70</v>
      </c>
    </row>
    <row r="1553">
      <c r="A1553" s="1" t="n">
        <v>45258</v>
      </c>
      <c r="B1553" s="1" t="n">
        <v>45273</v>
      </c>
      <c r="C1553" t="s">
        <v>68</v>
      </c>
      <c r="D1553" t="s">
        <v>69</v>
      </c>
      <c r="E1553" t="s">
        <v>70</v>
      </c>
    </row>
    <row r="1554">
      <c r="A1554" s="1" t="n">
        <v>45258</v>
      </c>
      <c r="B1554" s="1" t="n">
        <v>45273</v>
      </c>
      <c r="C1554" t="s">
        <v>68</v>
      </c>
      <c r="D1554" t="s">
        <v>69</v>
      </c>
      <c r="E1554" t="s">
        <v>70</v>
      </c>
    </row>
    <row r="1555">
      <c r="A1555" s="1" t="n">
        <v>45258</v>
      </c>
      <c r="B1555" s="1" t="n">
        <v>45273</v>
      </c>
      <c r="C1555" t="s">
        <v>68</v>
      </c>
      <c r="D1555" t="s">
        <v>69</v>
      </c>
      <c r="E1555" t="s">
        <v>70</v>
      </c>
    </row>
    <row r="1556">
      <c r="A1556" s="1" t="n">
        <v>45259</v>
      </c>
      <c r="B1556" s="1" t="n">
        <v>45273</v>
      </c>
      <c r="C1556" t="s">
        <v>68</v>
      </c>
      <c r="D1556" t="s">
        <v>69</v>
      </c>
      <c r="E1556" t="s">
        <v>70</v>
      </c>
    </row>
    <row r="1557">
      <c r="A1557" s="1" t="n">
        <v>45259</v>
      </c>
      <c r="B1557" s="1" t="n">
        <v>45273</v>
      </c>
      <c r="C1557" t="s">
        <v>68</v>
      </c>
      <c r="D1557" t="s">
        <v>69</v>
      </c>
      <c r="E1557" t="s">
        <v>70</v>
      </c>
    </row>
    <row r="1558">
      <c r="A1558" s="1" t="n">
        <v>45259</v>
      </c>
      <c r="B1558" s="1" t="n">
        <v>45273</v>
      </c>
      <c r="C1558" t="s">
        <v>68</v>
      </c>
      <c r="D1558" t="s">
        <v>69</v>
      </c>
      <c r="E1558" t="s">
        <v>70</v>
      </c>
    </row>
    <row r="1559">
      <c r="A1559" s="1" t="n">
        <v>45259</v>
      </c>
      <c r="B1559" s="1" t="n">
        <v>45274</v>
      </c>
      <c r="C1559" t="s">
        <v>68</v>
      </c>
      <c r="D1559" t="s">
        <v>69</v>
      </c>
      <c r="E1559" t="s">
        <v>70</v>
      </c>
    </row>
    <row r="1560">
      <c r="A1560" s="1" t="n">
        <v>45259</v>
      </c>
      <c r="B1560" s="1" t="n">
        <v>45274</v>
      </c>
      <c r="C1560" t="s">
        <v>68</v>
      </c>
      <c r="D1560" t="s">
        <v>69</v>
      </c>
      <c r="E1560" t="s">
        <v>70</v>
      </c>
    </row>
    <row r="1561">
      <c r="A1561" s="1" t="n">
        <v>45259</v>
      </c>
      <c r="B1561" s="1" t="n">
        <v>45274</v>
      </c>
      <c r="C1561" t="s">
        <v>68</v>
      </c>
      <c r="D1561" t="s">
        <v>69</v>
      </c>
      <c r="E1561" t="s">
        <v>70</v>
      </c>
    </row>
    <row r="1562">
      <c r="A1562" s="1" t="n">
        <v>45259</v>
      </c>
      <c r="B1562" s="1" t="n">
        <v>45274</v>
      </c>
      <c r="C1562" t="s">
        <v>68</v>
      </c>
      <c r="D1562" t="s">
        <v>69</v>
      </c>
      <c r="E1562" t="s">
        <v>70</v>
      </c>
    </row>
    <row r="1563">
      <c r="A1563" s="1" t="n">
        <v>45259</v>
      </c>
      <c r="B1563" s="1" t="n">
        <v>45274</v>
      </c>
      <c r="C1563" t="s">
        <v>68</v>
      </c>
      <c r="D1563" t="s">
        <v>69</v>
      </c>
      <c r="E1563" t="s">
        <v>70</v>
      </c>
    </row>
    <row r="1564">
      <c r="A1564" s="1" t="n">
        <v>45259</v>
      </c>
      <c r="B1564" s="1" t="n">
        <v>45274</v>
      </c>
      <c r="C1564" t="s">
        <v>68</v>
      </c>
      <c r="D1564" t="s">
        <v>69</v>
      </c>
      <c r="E1564" t="s">
        <v>70</v>
      </c>
    </row>
    <row r="1565">
      <c r="A1565" s="1" t="n">
        <v>45259</v>
      </c>
      <c r="B1565" s="1" t="n">
        <v>45275</v>
      </c>
      <c r="C1565" t="s">
        <v>68</v>
      </c>
      <c r="D1565" t="s">
        <v>69</v>
      </c>
      <c r="E1565" t="s">
        <v>70</v>
      </c>
    </row>
    <row r="1566">
      <c r="A1566" s="1" t="n">
        <v>45259</v>
      </c>
      <c r="B1566" s="1" t="n">
        <v>45275</v>
      </c>
      <c r="C1566" t="s">
        <v>68</v>
      </c>
      <c r="D1566" t="s">
        <v>69</v>
      </c>
      <c r="E1566" t="s">
        <v>70</v>
      </c>
    </row>
    <row r="1567">
      <c r="A1567" s="1" t="n">
        <v>45259</v>
      </c>
      <c r="B1567" s="1" t="n">
        <v>45275</v>
      </c>
      <c r="C1567" t="s">
        <v>68</v>
      </c>
      <c r="D1567" t="s">
        <v>69</v>
      </c>
      <c r="E1567" t="s">
        <v>70</v>
      </c>
    </row>
    <row r="1568">
      <c r="A1568" s="1" t="n">
        <v>45259</v>
      </c>
      <c r="B1568" s="1" t="n">
        <v>45275</v>
      </c>
      <c r="C1568" t="s">
        <v>68</v>
      </c>
      <c r="D1568" t="s">
        <v>69</v>
      </c>
      <c r="E1568" t="s">
        <v>70</v>
      </c>
    </row>
    <row r="1569">
      <c r="A1569" s="1" t="n">
        <v>45259</v>
      </c>
      <c r="B1569" s="1" t="n">
        <v>45275</v>
      </c>
      <c r="C1569" t="s">
        <v>68</v>
      </c>
      <c r="D1569" t="s">
        <v>69</v>
      </c>
      <c r="E1569" t="s">
        <v>70</v>
      </c>
    </row>
    <row r="1570">
      <c r="A1570" s="1" t="n">
        <v>45260</v>
      </c>
      <c r="B1570" s="1" t="n">
        <v>45275</v>
      </c>
      <c r="C1570" t="s">
        <v>68</v>
      </c>
      <c r="D1570" t="s">
        <v>69</v>
      </c>
      <c r="E1570" t="s">
        <v>70</v>
      </c>
    </row>
    <row r="1571">
      <c r="A1571" s="1" t="n">
        <v>45260</v>
      </c>
      <c r="B1571" s="1" t="n">
        <v>45275</v>
      </c>
      <c r="C1571" t="s">
        <v>68</v>
      </c>
      <c r="D1571" t="s">
        <v>69</v>
      </c>
      <c r="E1571" t="s">
        <v>70</v>
      </c>
    </row>
    <row r="1572">
      <c r="A1572" s="1" t="n">
        <v>45260</v>
      </c>
      <c r="B1572" s="1" t="n">
        <v>45276</v>
      </c>
      <c r="C1572" t="s">
        <v>68</v>
      </c>
      <c r="D1572" t="s">
        <v>69</v>
      </c>
      <c r="E1572" t="s">
        <v>70</v>
      </c>
    </row>
    <row r="1573">
      <c r="A1573" s="1" t="n">
        <v>45260</v>
      </c>
      <c r="B1573" s="1" t="n">
        <v>45277</v>
      </c>
      <c r="C1573" t="s">
        <v>68</v>
      </c>
      <c r="D1573" t="s">
        <v>69</v>
      </c>
      <c r="E1573" t="s">
        <v>70</v>
      </c>
    </row>
    <row r="1574">
      <c r="A1574" s="1" t="n">
        <v>45260</v>
      </c>
      <c r="B1574" s="1" t="n">
        <v>45277</v>
      </c>
      <c r="C1574" t="s">
        <v>68</v>
      </c>
      <c r="D1574" t="s">
        <v>69</v>
      </c>
      <c r="E1574" t="s">
        <v>70</v>
      </c>
    </row>
    <row r="1575">
      <c r="A1575" s="1" t="n">
        <v>45260</v>
      </c>
      <c r="B1575" s="1" t="n">
        <v>45278</v>
      </c>
      <c r="C1575" t="s">
        <v>68</v>
      </c>
      <c r="D1575" t="s">
        <v>69</v>
      </c>
      <c r="E1575" t="s">
        <v>70</v>
      </c>
    </row>
    <row r="1576">
      <c r="A1576" s="1" t="n">
        <v>45260</v>
      </c>
      <c r="B1576" s="1" t="n">
        <v>45278</v>
      </c>
      <c r="C1576" t="s">
        <v>68</v>
      </c>
      <c r="D1576" t="s">
        <v>69</v>
      </c>
      <c r="E1576" t="s">
        <v>70</v>
      </c>
    </row>
    <row r="1577">
      <c r="A1577" s="1" t="n">
        <v>45260</v>
      </c>
      <c r="B1577" s="1" t="n">
        <v>45278</v>
      </c>
      <c r="C1577" t="s">
        <v>68</v>
      </c>
      <c r="D1577" t="s">
        <v>69</v>
      </c>
      <c r="E1577" t="s">
        <v>70</v>
      </c>
    </row>
    <row r="1578">
      <c r="A1578" s="1" t="n">
        <v>45261</v>
      </c>
      <c r="B1578" s="1" t="n">
        <v>45278</v>
      </c>
      <c r="C1578" t="s">
        <v>68</v>
      </c>
      <c r="D1578" t="s">
        <v>69</v>
      </c>
      <c r="E1578" t="s">
        <v>70</v>
      </c>
    </row>
    <row r="1579">
      <c r="A1579" s="1" t="n">
        <v>45261</v>
      </c>
      <c r="B1579" s="1" t="n">
        <v>45278</v>
      </c>
      <c r="C1579" t="s">
        <v>68</v>
      </c>
      <c r="D1579" t="s">
        <v>69</v>
      </c>
      <c r="E1579" t="s">
        <v>70</v>
      </c>
    </row>
    <row r="1580">
      <c r="A1580" s="1" t="n">
        <v>45261</v>
      </c>
      <c r="B1580" s="1" t="n">
        <v>45279</v>
      </c>
      <c r="C1580" t="s">
        <v>68</v>
      </c>
      <c r="D1580" t="s">
        <v>69</v>
      </c>
      <c r="E1580" t="s">
        <v>70</v>
      </c>
    </row>
    <row r="1581">
      <c r="A1581" s="1" t="n">
        <v>45261</v>
      </c>
      <c r="B1581" s="1" t="n">
        <v>45279</v>
      </c>
      <c r="C1581" t="s">
        <v>68</v>
      </c>
      <c r="D1581" t="s">
        <v>69</v>
      </c>
      <c r="E1581" t="s">
        <v>70</v>
      </c>
    </row>
    <row r="1582">
      <c r="A1582" s="1" t="n">
        <v>45261</v>
      </c>
      <c r="B1582" s="1" t="n">
        <v>45279</v>
      </c>
      <c r="C1582" t="s">
        <v>68</v>
      </c>
      <c r="D1582" t="s">
        <v>69</v>
      </c>
      <c r="E1582" t="s">
        <v>70</v>
      </c>
    </row>
    <row r="1583">
      <c r="A1583" s="1" t="n">
        <v>45261</v>
      </c>
      <c r="B1583" s="1" t="n">
        <v>45279</v>
      </c>
      <c r="C1583" t="s">
        <v>68</v>
      </c>
      <c r="D1583" t="s">
        <v>69</v>
      </c>
      <c r="E1583" t="s">
        <v>70</v>
      </c>
    </row>
    <row r="1584">
      <c r="A1584" s="1" t="n">
        <v>45261</v>
      </c>
      <c r="B1584" s="1" t="n">
        <v>45280</v>
      </c>
      <c r="C1584" t="s">
        <v>68</v>
      </c>
      <c r="D1584" t="s">
        <v>69</v>
      </c>
      <c r="E1584" t="s">
        <v>70</v>
      </c>
    </row>
    <row r="1585">
      <c r="A1585" s="1" t="n">
        <v>45261</v>
      </c>
      <c r="B1585" s="1" t="n">
        <v>45280</v>
      </c>
      <c r="C1585" t="s">
        <v>68</v>
      </c>
      <c r="D1585" t="s">
        <v>69</v>
      </c>
      <c r="E1585" t="s">
        <v>70</v>
      </c>
    </row>
    <row r="1586">
      <c r="A1586" s="1" t="n">
        <v>45261</v>
      </c>
      <c r="B1586" s="1" t="n">
        <v>45280</v>
      </c>
      <c r="C1586" t="s">
        <v>68</v>
      </c>
      <c r="D1586" t="s">
        <v>69</v>
      </c>
      <c r="E1586" t="s">
        <v>70</v>
      </c>
    </row>
    <row r="1587">
      <c r="A1587" s="1" t="n">
        <v>45264</v>
      </c>
      <c r="B1587" s="1" t="n">
        <v>45280</v>
      </c>
      <c r="C1587" t="s">
        <v>68</v>
      </c>
      <c r="D1587" t="s">
        <v>69</v>
      </c>
      <c r="E1587" t="s">
        <v>70</v>
      </c>
    </row>
    <row r="1588">
      <c r="A1588" s="1" t="n">
        <v>45264</v>
      </c>
      <c r="B1588" s="1" t="n">
        <v>45280</v>
      </c>
      <c r="C1588" t="s">
        <v>68</v>
      </c>
      <c r="D1588" t="s">
        <v>69</v>
      </c>
      <c r="E1588" t="s">
        <v>70</v>
      </c>
    </row>
    <row r="1589">
      <c r="A1589" s="1" t="n">
        <v>45264</v>
      </c>
      <c r="B1589" s="1" t="n">
        <v>45280</v>
      </c>
      <c r="C1589" t="s">
        <v>68</v>
      </c>
      <c r="D1589" t="s">
        <v>69</v>
      </c>
      <c r="E1589" t="s">
        <v>70</v>
      </c>
    </row>
    <row r="1590">
      <c r="A1590" s="1" t="n">
        <v>45264</v>
      </c>
      <c r="B1590" s="1" t="n">
        <v>45280</v>
      </c>
      <c r="C1590" t="s">
        <v>68</v>
      </c>
      <c r="D1590" t="s">
        <v>69</v>
      </c>
      <c r="E1590" t="s">
        <v>70</v>
      </c>
    </row>
    <row r="1591">
      <c r="A1591" s="1" t="n">
        <v>45265</v>
      </c>
      <c r="B1591" s="1" t="n">
        <v>45280</v>
      </c>
      <c r="C1591" t="s">
        <v>68</v>
      </c>
      <c r="D1591" t="s">
        <v>69</v>
      </c>
      <c r="E1591" t="s">
        <v>70</v>
      </c>
    </row>
    <row r="1592">
      <c r="A1592" s="1" t="n">
        <v>45265</v>
      </c>
      <c r="B1592" s="1" t="n">
        <v>45280</v>
      </c>
      <c r="C1592" t="s">
        <v>68</v>
      </c>
      <c r="D1592" t="s">
        <v>69</v>
      </c>
      <c r="E1592" t="s">
        <v>70</v>
      </c>
    </row>
    <row r="1593">
      <c r="A1593" s="1" t="n">
        <v>45265</v>
      </c>
      <c r="B1593" s="1" t="n">
        <v>45281</v>
      </c>
      <c r="C1593" t="s">
        <v>68</v>
      </c>
      <c r="D1593" t="s">
        <v>69</v>
      </c>
      <c r="E1593" t="s">
        <v>70</v>
      </c>
    </row>
    <row r="1594">
      <c r="A1594" s="1" t="n">
        <v>45266</v>
      </c>
      <c r="B1594" s="1" t="n">
        <v>45281</v>
      </c>
      <c r="C1594" t="s">
        <v>68</v>
      </c>
      <c r="D1594" t="s">
        <v>69</v>
      </c>
      <c r="E1594" t="s">
        <v>70</v>
      </c>
    </row>
    <row r="1595">
      <c r="A1595" s="1" t="n">
        <v>45266</v>
      </c>
      <c r="B1595" s="1" t="n">
        <v>45281</v>
      </c>
      <c r="C1595" t="s">
        <v>68</v>
      </c>
      <c r="D1595" t="s">
        <v>69</v>
      </c>
      <c r="E1595" t="s">
        <v>70</v>
      </c>
    </row>
    <row r="1596">
      <c r="A1596" s="1" t="n">
        <v>45267</v>
      </c>
      <c r="B1596" s="1" t="n">
        <v>45281</v>
      </c>
      <c r="C1596" t="s">
        <v>68</v>
      </c>
      <c r="D1596" t="s">
        <v>69</v>
      </c>
      <c r="E1596" t="s">
        <v>70</v>
      </c>
    </row>
    <row r="1597">
      <c r="A1597" s="1" t="n">
        <v>45267</v>
      </c>
      <c r="B1597" s="1" t="n">
        <v>45281</v>
      </c>
      <c r="C1597" t="s">
        <v>68</v>
      </c>
      <c r="D1597" t="s">
        <v>69</v>
      </c>
      <c r="E1597" t="s">
        <v>70</v>
      </c>
    </row>
    <row r="1598">
      <c r="A1598" s="1" t="n">
        <v>45267</v>
      </c>
      <c r="B1598" s="1" t="n">
        <v>45281</v>
      </c>
      <c r="C1598" t="s">
        <v>68</v>
      </c>
      <c r="D1598" t="s">
        <v>69</v>
      </c>
      <c r="E1598" t="s">
        <v>70</v>
      </c>
    </row>
    <row r="1599">
      <c r="A1599" s="1" t="n">
        <v>45267</v>
      </c>
      <c r="B1599" s="1" t="n">
        <v>45281</v>
      </c>
      <c r="C1599" t="s">
        <v>68</v>
      </c>
      <c r="D1599" t="s">
        <v>69</v>
      </c>
      <c r="E1599" t="s">
        <v>70</v>
      </c>
    </row>
    <row r="1600">
      <c r="A1600" s="1" t="n">
        <v>45268</v>
      </c>
      <c r="B1600" s="1" t="n">
        <v>45281</v>
      </c>
      <c r="C1600" t="s">
        <v>68</v>
      </c>
      <c r="D1600" t="s">
        <v>69</v>
      </c>
      <c r="E1600" t="s">
        <v>70</v>
      </c>
    </row>
    <row r="1601">
      <c r="A1601" s="1" t="n">
        <v>45268</v>
      </c>
      <c r="B1601" s="1" t="n">
        <v>45281</v>
      </c>
      <c r="C1601" t="s">
        <v>68</v>
      </c>
      <c r="D1601" t="s">
        <v>69</v>
      </c>
      <c r="E1601" t="s">
        <v>70</v>
      </c>
    </row>
    <row r="1602">
      <c r="A1602" s="1" t="n">
        <v>45268</v>
      </c>
      <c r="B1602" s="1" t="n">
        <v>45281</v>
      </c>
      <c r="C1602" t="s">
        <v>68</v>
      </c>
      <c r="D1602" t="s">
        <v>69</v>
      </c>
      <c r="E1602" t="s">
        <v>70</v>
      </c>
    </row>
    <row r="1603">
      <c r="A1603" s="1" t="n">
        <v>45268</v>
      </c>
      <c r="B1603" s="1" t="n">
        <v>45281</v>
      </c>
      <c r="C1603" t="s">
        <v>68</v>
      </c>
      <c r="D1603" t="s">
        <v>69</v>
      </c>
      <c r="E1603" t="s">
        <v>70</v>
      </c>
    </row>
    <row r="1604">
      <c r="A1604" s="1" t="n">
        <v>45268</v>
      </c>
      <c r="B1604" s="1" t="n">
        <v>45282</v>
      </c>
      <c r="C1604" t="s">
        <v>68</v>
      </c>
      <c r="D1604" t="s">
        <v>69</v>
      </c>
      <c r="E1604" t="s">
        <v>70</v>
      </c>
    </row>
    <row r="1605">
      <c r="A1605" s="1" t="n">
        <v>45268</v>
      </c>
      <c r="B1605" s="1" t="n">
        <v>45282</v>
      </c>
      <c r="C1605" t="s">
        <v>68</v>
      </c>
      <c r="D1605" t="s">
        <v>69</v>
      </c>
      <c r="E1605" t="s">
        <v>70</v>
      </c>
    </row>
    <row r="1606">
      <c r="A1606" s="1" t="n">
        <v>45268</v>
      </c>
      <c r="B1606" s="1" t="n">
        <v>45282</v>
      </c>
      <c r="C1606" t="s">
        <v>68</v>
      </c>
      <c r="D1606" t="s">
        <v>69</v>
      </c>
      <c r="E1606" t="s">
        <v>70</v>
      </c>
    </row>
    <row r="1607">
      <c r="A1607" s="1" t="n">
        <v>45268</v>
      </c>
      <c r="B1607" s="1" t="n">
        <v>45282</v>
      </c>
      <c r="C1607" t="s">
        <v>68</v>
      </c>
      <c r="D1607" t="s">
        <v>69</v>
      </c>
      <c r="E1607" t="s">
        <v>70</v>
      </c>
    </row>
    <row r="1608">
      <c r="A1608" s="1" t="n">
        <v>45268</v>
      </c>
      <c r="B1608" s="1" t="n">
        <v>45282</v>
      </c>
      <c r="C1608" t="s">
        <v>68</v>
      </c>
      <c r="D1608" t="s">
        <v>69</v>
      </c>
      <c r="E1608" t="s">
        <v>70</v>
      </c>
    </row>
    <row r="1609">
      <c r="A1609" s="1" t="n">
        <v>45268</v>
      </c>
      <c r="B1609" s="1" t="n">
        <v>45282</v>
      </c>
      <c r="C1609" t="s">
        <v>68</v>
      </c>
      <c r="D1609" t="s">
        <v>69</v>
      </c>
      <c r="E1609" t="s">
        <v>70</v>
      </c>
    </row>
    <row r="1610">
      <c r="A1610" s="1" t="n">
        <v>45268</v>
      </c>
      <c r="B1610" s="1" t="n">
        <v>45282</v>
      </c>
      <c r="C1610" t="s">
        <v>68</v>
      </c>
      <c r="D1610" t="s">
        <v>69</v>
      </c>
      <c r="E1610" t="s">
        <v>70</v>
      </c>
    </row>
    <row r="1611">
      <c r="A1611" s="1" t="n">
        <v>45268</v>
      </c>
      <c r="B1611" s="1" t="n">
        <v>45282</v>
      </c>
      <c r="C1611" t="s">
        <v>68</v>
      </c>
      <c r="D1611" t="s">
        <v>69</v>
      </c>
      <c r="E1611" t="s">
        <v>70</v>
      </c>
    </row>
    <row r="1612">
      <c r="A1612" s="1" t="n">
        <v>45268</v>
      </c>
      <c r="B1612" s="1" t="n">
        <v>45282</v>
      </c>
      <c r="C1612" t="s">
        <v>68</v>
      </c>
      <c r="D1612" t="s">
        <v>69</v>
      </c>
      <c r="E1612" t="s">
        <v>70</v>
      </c>
    </row>
    <row r="1613">
      <c r="A1613" s="1" t="n">
        <v>45271</v>
      </c>
      <c r="B1613" s="1" t="n">
        <v>45282</v>
      </c>
      <c r="C1613" t="s">
        <v>68</v>
      </c>
      <c r="D1613" t="s">
        <v>69</v>
      </c>
      <c r="E1613" t="s">
        <v>70</v>
      </c>
    </row>
    <row r="1614">
      <c r="A1614" s="1" t="n">
        <v>45271</v>
      </c>
      <c r="B1614" s="1" t="n">
        <v>45282</v>
      </c>
      <c r="C1614" t="s">
        <v>68</v>
      </c>
      <c r="D1614" t="s">
        <v>69</v>
      </c>
      <c r="E1614" t="s">
        <v>70</v>
      </c>
    </row>
    <row r="1615">
      <c r="A1615" s="1" t="n">
        <v>45271</v>
      </c>
      <c r="B1615" s="1" t="n">
        <v>45283</v>
      </c>
      <c r="C1615" t="s">
        <v>68</v>
      </c>
      <c r="D1615" t="s">
        <v>69</v>
      </c>
      <c r="E1615" t="s">
        <v>70</v>
      </c>
    </row>
    <row r="1616">
      <c r="A1616" s="1" t="n">
        <v>45271</v>
      </c>
      <c r="B1616" s="1" t="n">
        <v>45283</v>
      </c>
      <c r="C1616" t="s">
        <v>68</v>
      </c>
      <c r="D1616" t="s">
        <v>69</v>
      </c>
      <c r="E1616" t="s">
        <v>70</v>
      </c>
    </row>
    <row r="1617">
      <c r="A1617" s="1" t="n">
        <v>45271</v>
      </c>
      <c r="B1617" s="1" t="n">
        <v>45283</v>
      </c>
      <c r="C1617" t="s">
        <v>68</v>
      </c>
      <c r="D1617" t="s">
        <v>69</v>
      </c>
      <c r="E1617" t="s">
        <v>70</v>
      </c>
    </row>
    <row r="1618">
      <c r="A1618" s="1" t="n">
        <v>45271</v>
      </c>
      <c r="B1618" s="1" t="n">
        <v>45283</v>
      </c>
      <c r="C1618" t="s">
        <v>68</v>
      </c>
      <c r="D1618" t="s">
        <v>69</v>
      </c>
      <c r="E1618" t="s">
        <v>70</v>
      </c>
    </row>
    <row r="1619">
      <c r="A1619" s="1" t="n">
        <v>45272</v>
      </c>
      <c r="B1619" s="1" t="n">
        <v>45283</v>
      </c>
      <c r="C1619" t="s">
        <v>68</v>
      </c>
      <c r="D1619" t="s">
        <v>69</v>
      </c>
      <c r="E1619" t="s">
        <v>70</v>
      </c>
    </row>
    <row r="1620">
      <c r="A1620" s="1" t="n">
        <v>45272</v>
      </c>
      <c r="B1620" s="1" t="n">
        <v>45284</v>
      </c>
      <c r="C1620" t="s">
        <v>68</v>
      </c>
      <c r="D1620" t="s">
        <v>69</v>
      </c>
      <c r="E1620" t="s">
        <v>70</v>
      </c>
    </row>
    <row r="1621">
      <c r="A1621" s="1" t="n">
        <v>45272</v>
      </c>
      <c r="B1621" s="1" t="n">
        <v>45284</v>
      </c>
      <c r="C1621" t="s">
        <v>68</v>
      </c>
      <c r="D1621" t="s">
        <v>69</v>
      </c>
      <c r="E1621" t="s">
        <v>70</v>
      </c>
    </row>
    <row r="1622">
      <c r="A1622" s="1" t="n">
        <v>45272</v>
      </c>
      <c r="B1622" s="1" t="n">
        <v>45284</v>
      </c>
      <c r="C1622" t="s">
        <v>68</v>
      </c>
      <c r="D1622" t="s">
        <v>69</v>
      </c>
      <c r="E1622" t="s">
        <v>70</v>
      </c>
    </row>
    <row r="1623">
      <c r="A1623" s="1" t="n">
        <v>45272</v>
      </c>
      <c r="B1623" s="1" t="n">
        <v>45284</v>
      </c>
      <c r="C1623" t="s">
        <v>68</v>
      </c>
      <c r="D1623" t="s">
        <v>69</v>
      </c>
      <c r="E1623" t="s">
        <v>70</v>
      </c>
    </row>
    <row r="1624">
      <c r="A1624" s="1" t="n">
        <v>45272</v>
      </c>
      <c r="B1624" s="1" t="n">
        <v>45286</v>
      </c>
      <c r="C1624" t="s">
        <v>68</v>
      </c>
      <c r="D1624" t="s">
        <v>69</v>
      </c>
      <c r="E1624" t="s">
        <v>70</v>
      </c>
    </row>
    <row r="1625">
      <c r="A1625" s="1" t="n">
        <v>45272</v>
      </c>
      <c r="B1625" s="1" t="n">
        <v>45286</v>
      </c>
      <c r="C1625" t="s">
        <v>68</v>
      </c>
      <c r="D1625" t="s">
        <v>69</v>
      </c>
      <c r="E1625" t="s">
        <v>70</v>
      </c>
    </row>
    <row r="1626">
      <c r="A1626" s="1" t="n">
        <v>45272</v>
      </c>
      <c r="B1626" s="1" t="n">
        <v>45287</v>
      </c>
      <c r="C1626" t="s">
        <v>68</v>
      </c>
      <c r="D1626" t="s">
        <v>69</v>
      </c>
      <c r="E1626" t="s">
        <v>70</v>
      </c>
    </row>
    <row r="1627">
      <c r="A1627" s="1" t="n">
        <v>45272</v>
      </c>
      <c r="B1627" s="1" t="n">
        <v>45287</v>
      </c>
      <c r="C1627" t="s">
        <v>68</v>
      </c>
      <c r="D1627" t="s">
        <v>69</v>
      </c>
      <c r="E1627" t="s">
        <v>70</v>
      </c>
    </row>
    <row r="1628">
      <c r="A1628" s="1" t="n">
        <v>45272</v>
      </c>
      <c r="B1628" s="1" t="n">
        <v>45287</v>
      </c>
      <c r="C1628" t="s">
        <v>68</v>
      </c>
      <c r="D1628" t="s">
        <v>69</v>
      </c>
      <c r="E1628" t="s">
        <v>70</v>
      </c>
    </row>
    <row r="1629">
      <c r="A1629" s="1" t="n">
        <v>45272</v>
      </c>
      <c r="B1629" s="1" t="n">
        <v>45287</v>
      </c>
      <c r="C1629" t="s">
        <v>68</v>
      </c>
      <c r="D1629" t="s">
        <v>69</v>
      </c>
      <c r="E1629" t="s">
        <v>70</v>
      </c>
    </row>
    <row r="1630">
      <c r="A1630" s="1" t="n">
        <v>45272</v>
      </c>
      <c r="B1630" s="1" t="n">
        <v>45287</v>
      </c>
      <c r="C1630" t="s">
        <v>68</v>
      </c>
      <c r="D1630" t="s">
        <v>69</v>
      </c>
      <c r="E1630" t="s">
        <v>70</v>
      </c>
    </row>
    <row r="1631">
      <c r="A1631" s="1" t="n">
        <v>45272</v>
      </c>
      <c r="B1631" s="1" t="n">
        <v>45287</v>
      </c>
      <c r="C1631" t="s">
        <v>68</v>
      </c>
      <c r="D1631" t="s">
        <v>69</v>
      </c>
      <c r="E1631" t="s">
        <v>70</v>
      </c>
    </row>
    <row r="1632">
      <c r="A1632" s="1" t="n">
        <v>45273</v>
      </c>
      <c r="B1632" s="1" t="n">
        <v>45287</v>
      </c>
      <c r="C1632" t="s">
        <v>68</v>
      </c>
      <c r="D1632" t="s">
        <v>69</v>
      </c>
      <c r="E1632" t="s">
        <v>70</v>
      </c>
    </row>
    <row r="1633">
      <c r="A1633" s="1" t="n">
        <v>45273</v>
      </c>
      <c r="B1633" s="1" t="n">
        <v>45287</v>
      </c>
      <c r="C1633" t="s">
        <v>68</v>
      </c>
      <c r="D1633" t="s">
        <v>69</v>
      </c>
      <c r="E1633" t="s">
        <v>70</v>
      </c>
    </row>
    <row r="1634">
      <c r="A1634" s="1" t="n">
        <v>45273</v>
      </c>
      <c r="B1634" s="1" t="n">
        <v>45287</v>
      </c>
      <c r="C1634" t="s">
        <v>68</v>
      </c>
      <c r="D1634" t="s">
        <v>69</v>
      </c>
      <c r="E1634" t="s">
        <v>70</v>
      </c>
    </row>
    <row r="1635">
      <c r="A1635" s="1" t="n">
        <v>45273</v>
      </c>
      <c r="B1635" s="1" t="n">
        <v>45288</v>
      </c>
      <c r="C1635" t="s">
        <v>68</v>
      </c>
      <c r="D1635" t="s">
        <v>69</v>
      </c>
      <c r="E1635" t="s">
        <v>70</v>
      </c>
    </row>
    <row r="1636">
      <c r="A1636" s="1" t="n">
        <v>45273</v>
      </c>
      <c r="B1636" s="1" t="n">
        <v>45288</v>
      </c>
      <c r="C1636" t="s">
        <v>68</v>
      </c>
      <c r="D1636" t="s">
        <v>69</v>
      </c>
      <c r="E1636" t="s">
        <v>70</v>
      </c>
    </row>
    <row r="1637">
      <c r="A1637" s="1" t="n">
        <v>45273</v>
      </c>
      <c r="B1637" s="1" t="n">
        <v>45288</v>
      </c>
      <c r="C1637" t="s">
        <v>68</v>
      </c>
      <c r="D1637" t="s">
        <v>69</v>
      </c>
      <c r="E1637" t="s">
        <v>70</v>
      </c>
    </row>
    <row r="1638">
      <c r="A1638" s="1" t="n">
        <v>45273</v>
      </c>
      <c r="B1638" s="1" t="n">
        <v>45288</v>
      </c>
      <c r="C1638" t="s">
        <v>68</v>
      </c>
      <c r="D1638" t="s">
        <v>69</v>
      </c>
      <c r="E1638" t="s">
        <v>70</v>
      </c>
    </row>
    <row r="1639">
      <c r="A1639" s="1" t="n">
        <v>45273</v>
      </c>
      <c r="B1639" s="1" t="n">
        <v>45288</v>
      </c>
      <c r="C1639" t="s">
        <v>68</v>
      </c>
      <c r="D1639" t="s">
        <v>69</v>
      </c>
      <c r="E1639" t="s">
        <v>70</v>
      </c>
    </row>
    <row r="1640">
      <c r="A1640" s="1" t="n">
        <v>45273</v>
      </c>
      <c r="B1640" s="1" t="n">
        <v>45288</v>
      </c>
      <c r="C1640" t="s">
        <v>68</v>
      </c>
      <c r="D1640" t="s">
        <v>69</v>
      </c>
      <c r="E1640" t="s">
        <v>70</v>
      </c>
    </row>
    <row r="1641">
      <c r="A1641" s="1" t="n">
        <v>45273</v>
      </c>
      <c r="B1641" s="1" t="n">
        <v>45288</v>
      </c>
      <c r="C1641" t="s">
        <v>68</v>
      </c>
      <c r="D1641" t="s">
        <v>69</v>
      </c>
      <c r="E1641" t="s">
        <v>70</v>
      </c>
    </row>
    <row r="1642">
      <c r="A1642" s="1" t="n">
        <v>45273</v>
      </c>
      <c r="B1642" s="1" t="n">
        <v>45289</v>
      </c>
      <c r="C1642" t="s">
        <v>68</v>
      </c>
      <c r="D1642" t="s">
        <v>69</v>
      </c>
      <c r="E1642" t="s">
        <v>70</v>
      </c>
    </row>
    <row r="1643">
      <c r="A1643" s="1" t="n">
        <v>45273</v>
      </c>
      <c r="B1643" s="1" t="n">
        <v>45289</v>
      </c>
      <c r="C1643" t="s">
        <v>68</v>
      </c>
      <c r="D1643" t="s">
        <v>69</v>
      </c>
      <c r="E1643" t="s">
        <v>70</v>
      </c>
    </row>
    <row r="1644">
      <c r="A1644" s="1" t="n">
        <v>45273</v>
      </c>
      <c r="B1644" s="1" t="n">
        <v>45289</v>
      </c>
      <c r="C1644" t="s">
        <v>68</v>
      </c>
      <c r="D1644" t="s">
        <v>69</v>
      </c>
      <c r="E1644" t="s">
        <v>70</v>
      </c>
    </row>
    <row r="1645">
      <c r="A1645" s="1" t="n">
        <v>45274</v>
      </c>
      <c r="B1645" s="1" t="n">
        <v>45289</v>
      </c>
      <c r="C1645" t="s">
        <v>68</v>
      </c>
      <c r="D1645" t="s">
        <v>69</v>
      </c>
      <c r="E1645" t="s">
        <v>70</v>
      </c>
    </row>
    <row r="1646">
      <c r="A1646" s="1" t="n">
        <v>45274</v>
      </c>
      <c r="B1646" s="1" t="n">
        <v>45290</v>
      </c>
      <c r="C1646" t="s">
        <v>68</v>
      </c>
      <c r="D1646" t="s">
        <v>69</v>
      </c>
      <c r="E1646" t="s">
        <v>70</v>
      </c>
    </row>
    <row r="1647">
      <c r="A1647" s="1" t="n">
        <v>45274</v>
      </c>
      <c r="B1647" s="1" t="n">
        <v>45290</v>
      </c>
      <c r="C1647" t="s">
        <v>68</v>
      </c>
      <c r="D1647" t="s">
        <v>69</v>
      </c>
      <c r="E1647" t="s">
        <v>70</v>
      </c>
    </row>
    <row r="1648">
      <c r="A1648" s="1" t="n">
        <v>45274</v>
      </c>
      <c r="B1648" s="1" t="n">
        <v>45290</v>
      </c>
      <c r="C1648" t="s">
        <v>68</v>
      </c>
      <c r="D1648" t="s">
        <v>69</v>
      </c>
      <c r="E1648" t="s">
        <v>70</v>
      </c>
    </row>
    <row r="1649">
      <c r="A1649" s="1" t="n">
        <v>45274</v>
      </c>
      <c r="B1649" s="1" t="n">
        <v>45290</v>
      </c>
      <c r="C1649" t="s">
        <v>68</v>
      </c>
      <c r="D1649" t="s">
        <v>69</v>
      </c>
      <c r="E1649" t="s">
        <v>70</v>
      </c>
    </row>
    <row r="1650">
      <c r="A1650" s="1" t="n">
        <v>45274</v>
      </c>
      <c r="B1650" s="1" t="n">
        <v>45290</v>
      </c>
      <c r="C1650" t="s">
        <v>68</v>
      </c>
      <c r="D1650" t="s">
        <v>69</v>
      </c>
      <c r="E1650" t="s">
        <v>70</v>
      </c>
    </row>
    <row r="1651">
      <c r="A1651" s="1" t="n">
        <v>45274</v>
      </c>
      <c r="B1651" s="1" t="n">
        <v>45291</v>
      </c>
      <c r="C1651" t="s">
        <v>68</v>
      </c>
      <c r="D1651" t="s">
        <v>69</v>
      </c>
      <c r="E1651" t="s">
        <v>70</v>
      </c>
    </row>
    <row r="1652">
      <c r="A1652" s="1" t="n">
        <v>45274</v>
      </c>
      <c r="B1652" s="1" t="n">
        <v>45292</v>
      </c>
      <c r="C1652" t="s">
        <v>68</v>
      </c>
      <c r="D1652" t="s">
        <v>69</v>
      </c>
      <c r="E1652" t="s">
        <v>70</v>
      </c>
    </row>
    <row r="1653">
      <c r="A1653" s="1" t="n">
        <v>45274</v>
      </c>
      <c r="B1653" s="1" t="n">
        <v>45293</v>
      </c>
      <c r="C1653" t="s">
        <v>68</v>
      </c>
      <c r="D1653" t="s">
        <v>69</v>
      </c>
      <c r="E1653" t="s">
        <v>70</v>
      </c>
    </row>
    <row r="1654">
      <c r="A1654" s="1" t="n">
        <v>45274</v>
      </c>
      <c r="B1654" s="1" t="n">
        <v>45293</v>
      </c>
      <c r="C1654" t="s">
        <v>68</v>
      </c>
      <c r="D1654" t="s">
        <v>69</v>
      </c>
      <c r="E1654" t="s">
        <v>70</v>
      </c>
    </row>
    <row r="1655">
      <c r="A1655" s="1" t="n">
        <v>45274</v>
      </c>
      <c r="B1655" s="1" t="n">
        <v>45293</v>
      </c>
      <c r="C1655" t="s">
        <v>68</v>
      </c>
      <c r="D1655" t="s">
        <v>69</v>
      </c>
      <c r="E1655" t="s">
        <v>70</v>
      </c>
    </row>
    <row r="1656">
      <c r="A1656" s="1" t="n">
        <v>45275</v>
      </c>
      <c r="B1656" s="1" t="n">
        <v>45293</v>
      </c>
      <c r="C1656" t="s">
        <v>68</v>
      </c>
      <c r="D1656" t="s">
        <v>69</v>
      </c>
      <c r="E1656" t="s">
        <v>70</v>
      </c>
    </row>
    <row r="1657">
      <c r="A1657" s="1" t="n">
        <v>45275</v>
      </c>
      <c r="B1657" s="1" t="n">
        <v>45293</v>
      </c>
      <c r="C1657" t="s">
        <v>68</v>
      </c>
      <c r="D1657" t="s">
        <v>69</v>
      </c>
      <c r="E1657" t="s">
        <v>70</v>
      </c>
    </row>
    <row r="1658">
      <c r="A1658" s="1" t="n">
        <v>45275</v>
      </c>
      <c r="B1658" s="1" t="n">
        <v>45293</v>
      </c>
      <c r="C1658" t="s">
        <v>68</v>
      </c>
      <c r="D1658" t="s">
        <v>69</v>
      </c>
      <c r="E1658" t="s">
        <v>70</v>
      </c>
    </row>
    <row r="1659">
      <c r="A1659" s="1" t="n">
        <v>45275</v>
      </c>
      <c r="B1659" s="1" t="n">
        <v>45293</v>
      </c>
      <c r="C1659" t="s">
        <v>68</v>
      </c>
      <c r="D1659" t="s">
        <v>69</v>
      </c>
      <c r="E1659" t="s">
        <v>70</v>
      </c>
    </row>
    <row r="1660">
      <c r="A1660" s="1" t="n">
        <v>45278</v>
      </c>
      <c r="B1660" s="1" t="n">
        <v>45293</v>
      </c>
      <c r="C1660" t="s">
        <v>68</v>
      </c>
      <c r="D1660" t="s">
        <v>69</v>
      </c>
      <c r="E1660" t="s">
        <v>70</v>
      </c>
    </row>
    <row r="1661">
      <c r="A1661" s="1" t="n">
        <v>45278</v>
      </c>
      <c r="B1661" s="1" t="n">
        <v>45293</v>
      </c>
      <c r="C1661" t="s">
        <v>68</v>
      </c>
      <c r="D1661" t="s">
        <v>69</v>
      </c>
      <c r="E1661" t="s">
        <v>70</v>
      </c>
    </row>
    <row r="1662">
      <c r="A1662" s="1" t="n">
        <v>45278</v>
      </c>
      <c r="B1662" s="1" t="n">
        <v>45293</v>
      </c>
      <c r="C1662" t="s">
        <v>68</v>
      </c>
      <c r="D1662" t="s">
        <v>69</v>
      </c>
      <c r="E1662" t="s">
        <v>70</v>
      </c>
    </row>
    <row r="1663">
      <c r="A1663" s="1" t="n">
        <v>45278</v>
      </c>
      <c r="B1663" s="1" t="n">
        <v>45293</v>
      </c>
      <c r="C1663" t="s">
        <v>68</v>
      </c>
      <c r="D1663" t="s">
        <v>69</v>
      </c>
      <c r="E1663" t="s">
        <v>70</v>
      </c>
    </row>
    <row r="1664">
      <c r="A1664" s="1" t="n">
        <v>45278</v>
      </c>
      <c r="B1664" s="1" t="n">
        <v>45294</v>
      </c>
      <c r="C1664" t="s">
        <v>68</v>
      </c>
      <c r="D1664" t="s">
        <v>69</v>
      </c>
      <c r="E1664" t="s">
        <v>70</v>
      </c>
    </row>
    <row r="1665">
      <c r="A1665" s="1" t="n">
        <v>45278</v>
      </c>
      <c r="B1665" s="1" t="n">
        <v>45294</v>
      </c>
      <c r="C1665" t="s">
        <v>68</v>
      </c>
      <c r="D1665" t="s">
        <v>69</v>
      </c>
      <c r="E1665" t="s">
        <v>70</v>
      </c>
    </row>
    <row r="1666">
      <c r="A1666" s="1" t="n">
        <v>45278</v>
      </c>
      <c r="B1666" s="1" t="n">
        <v>45294</v>
      </c>
      <c r="C1666" t="s">
        <v>68</v>
      </c>
      <c r="D1666" t="s">
        <v>69</v>
      </c>
      <c r="E1666" t="s">
        <v>70</v>
      </c>
    </row>
    <row r="1667">
      <c r="A1667" s="1" t="n">
        <v>45278</v>
      </c>
      <c r="B1667" s="1" t="n">
        <v>45294</v>
      </c>
      <c r="C1667" t="s">
        <v>68</v>
      </c>
      <c r="D1667" t="s">
        <v>69</v>
      </c>
      <c r="E1667" t="s">
        <v>70</v>
      </c>
    </row>
    <row r="1668">
      <c r="A1668" s="1" t="n">
        <v>45282</v>
      </c>
      <c r="B1668" s="1" t="n">
        <v>45294</v>
      </c>
      <c r="C1668" t="s">
        <v>68</v>
      </c>
      <c r="D1668" t="s">
        <v>69</v>
      </c>
      <c r="E1668" t="s">
        <v>70</v>
      </c>
    </row>
    <row r="1669">
      <c r="A1669" s="1" t="n">
        <v>45282</v>
      </c>
      <c r="B1669" s="1" t="n">
        <v>45294</v>
      </c>
      <c r="C1669" t="s">
        <v>68</v>
      </c>
      <c r="D1669" t="s">
        <v>69</v>
      </c>
      <c r="E1669" t="s">
        <v>70</v>
      </c>
    </row>
    <row r="1670">
      <c r="A1670" s="1" t="n">
        <v>45282</v>
      </c>
      <c r="B1670" s="1" t="n">
        <v>45295</v>
      </c>
      <c r="C1670" t="s">
        <v>68</v>
      </c>
      <c r="D1670" t="s">
        <v>69</v>
      </c>
      <c r="E1670" t="s">
        <v>70</v>
      </c>
    </row>
    <row r="1671">
      <c r="A1671" s="1" t="n">
        <v>45287</v>
      </c>
      <c r="B1671" s="1" t="n">
        <v>45295</v>
      </c>
      <c r="C1671" t="s">
        <v>68</v>
      </c>
      <c r="D1671" t="s">
        <v>69</v>
      </c>
      <c r="E1671" t="s">
        <v>70</v>
      </c>
    </row>
    <row r="1672">
      <c r="A1672" s="1" t="n">
        <v>45287</v>
      </c>
      <c r="B1672" s="1" t="n">
        <v>45295</v>
      </c>
      <c r="C1672" t="s">
        <v>68</v>
      </c>
      <c r="D1672" t="s">
        <v>69</v>
      </c>
      <c r="E1672" t="s">
        <v>70</v>
      </c>
    </row>
    <row r="1673">
      <c r="A1673" s="1" t="n">
        <v>45288</v>
      </c>
      <c r="B1673" s="1" t="n">
        <v>45295</v>
      </c>
      <c r="C1673" t="s">
        <v>68</v>
      </c>
      <c r="D1673" t="s">
        <v>69</v>
      </c>
      <c r="E1673" t="s">
        <v>70</v>
      </c>
    </row>
    <row r="1674">
      <c r="A1674" s="1" t="n">
        <v>45288</v>
      </c>
      <c r="B1674" s="1" t="n">
        <v>45296</v>
      </c>
      <c r="C1674" t="s">
        <v>68</v>
      </c>
      <c r="D1674" t="s">
        <v>69</v>
      </c>
      <c r="E1674" t="s">
        <v>70</v>
      </c>
    </row>
    <row r="1675">
      <c r="A1675" s="1" t="n">
        <v>45288</v>
      </c>
      <c r="B1675" s="1" t="n">
        <v>45296</v>
      </c>
      <c r="C1675" t="s">
        <v>68</v>
      </c>
      <c r="D1675" t="s">
        <v>69</v>
      </c>
      <c r="E1675" t="s">
        <v>70</v>
      </c>
    </row>
    <row r="1676">
      <c r="A1676" s="1" t="n">
        <v>45288</v>
      </c>
      <c r="B1676" s="1" t="n">
        <v>45296</v>
      </c>
      <c r="C1676" t="s">
        <v>68</v>
      </c>
      <c r="D1676" t="s">
        <v>69</v>
      </c>
      <c r="E1676" t="s">
        <v>70</v>
      </c>
    </row>
    <row r="1677">
      <c r="A1677" s="1" t="n">
        <v>45288</v>
      </c>
      <c r="B1677" s="1" t="n">
        <v>45297</v>
      </c>
      <c r="C1677" t="s">
        <v>68</v>
      </c>
      <c r="D1677" t="s">
        <v>69</v>
      </c>
      <c r="E1677" t="s">
        <v>70</v>
      </c>
    </row>
    <row r="1678">
      <c r="A1678" s="1" t="n">
        <v>45288</v>
      </c>
      <c r="B1678" s="1" t="n">
        <v>45297</v>
      </c>
      <c r="C1678" t="s">
        <v>68</v>
      </c>
      <c r="D1678" t="s">
        <v>69</v>
      </c>
      <c r="E1678" t="s">
        <v>70</v>
      </c>
    </row>
    <row r="1679">
      <c r="A1679" s="1" t="n">
        <v>45288</v>
      </c>
      <c r="B1679" s="1" t="n">
        <v>45298</v>
      </c>
      <c r="C1679" t="s">
        <v>68</v>
      </c>
      <c r="D1679" t="s">
        <v>69</v>
      </c>
      <c r="E1679" t="s">
        <v>70</v>
      </c>
    </row>
    <row r="1680">
      <c r="A1680" s="1" t="n">
        <v>45288</v>
      </c>
      <c r="B1680" s="1" t="n">
        <v>45298</v>
      </c>
      <c r="C1680" t="s">
        <v>68</v>
      </c>
      <c r="D1680" t="s">
        <v>69</v>
      </c>
      <c r="E1680" t="s">
        <v>70</v>
      </c>
    </row>
    <row r="1681">
      <c r="A1681" s="1" t="n">
        <v>45288</v>
      </c>
      <c r="B1681" s="1" t="n">
        <v>45299</v>
      </c>
      <c r="C1681" t="s">
        <v>68</v>
      </c>
      <c r="D1681" t="s">
        <v>69</v>
      </c>
      <c r="E1681" t="s">
        <v>70</v>
      </c>
    </row>
    <row r="1682">
      <c r="A1682" s="1" t="n">
        <v>45289</v>
      </c>
      <c r="B1682" s="1" t="n">
        <v>45299</v>
      </c>
      <c r="C1682" t="s">
        <v>68</v>
      </c>
      <c r="D1682" t="s">
        <v>69</v>
      </c>
      <c r="E1682" t="s">
        <v>70</v>
      </c>
    </row>
    <row r="1683">
      <c r="A1683" s="1" t="n">
        <v>45290</v>
      </c>
      <c r="B1683" s="1" t="n">
        <v>45300</v>
      </c>
      <c r="C1683" t="s">
        <v>68</v>
      </c>
      <c r="D1683" t="s">
        <v>69</v>
      </c>
      <c r="E1683" t="s">
        <v>70</v>
      </c>
    </row>
    <row r="1684">
      <c r="A1684" s="1" t="n">
        <v>45290</v>
      </c>
      <c r="B1684" s="1" t="n">
        <v>45302</v>
      </c>
      <c r="C1684" t="s">
        <v>68</v>
      </c>
      <c r="D1684" t="s">
        <v>69</v>
      </c>
      <c r="E1684" t="s">
        <v>70</v>
      </c>
    </row>
    <row r="1685">
      <c r="A1685" s="1" t="n">
        <v>45290</v>
      </c>
      <c r="B1685" s="1" t="n">
        <v>45304</v>
      </c>
      <c r="C1685" t="s">
        <v>68</v>
      </c>
      <c r="D1685" t="s">
        <v>69</v>
      </c>
      <c r="E1685" t="s">
        <v>70</v>
      </c>
    </row>
    <row r="1686">
      <c r="A1686" s="1" t="n">
        <v>45290</v>
      </c>
      <c r="B1686" s="1" t="n">
        <v>45305</v>
      </c>
      <c r="C1686" t="s">
        <v>68</v>
      </c>
      <c r="D1686" t="s">
        <v>69</v>
      </c>
      <c r="E1686" t="s">
        <v>70</v>
      </c>
    </row>
    <row r="1687">
      <c r="A1687" s="1" t="n">
        <v>45290</v>
      </c>
      <c r="B1687" s="1" t="n">
        <v>45305</v>
      </c>
      <c r="C1687" t="s">
        <v>68</v>
      </c>
      <c r="D1687" t="s">
        <v>69</v>
      </c>
      <c r="E1687" t="s">
        <v>70</v>
      </c>
    </row>
    <row r="1688">
      <c r="A1688" s="1" t="n">
        <v>45290</v>
      </c>
      <c r="B1688" s="1" t="n">
        <v>45305</v>
      </c>
      <c r="C1688" t="s">
        <v>68</v>
      </c>
      <c r="D1688" t="s">
        <v>69</v>
      </c>
      <c r="E1688" t="s">
        <v>70</v>
      </c>
    </row>
    <row r="1689">
      <c r="A1689" s="1" t="n">
        <v>45290</v>
      </c>
      <c r="B1689" s="1" t="n">
        <v>45305</v>
      </c>
      <c r="C1689" t="s">
        <v>68</v>
      </c>
      <c r="D1689" t="s">
        <v>69</v>
      </c>
      <c r="E1689" t="s">
        <v>70</v>
      </c>
    </row>
    <row r="1690">
      <c r="A1690" s="1" t="n">
        <v>45290</v>
      </c>
      <c r="B1690" s="1" t="n">
        <v>45305</v>
      </c>
      <c r="C1690" t="s">
        <v>68</v>
      </c>
      <c r="D1690" t="s">
        <v>69</v>
      </c>
      <c r="E1690" t="s">
        <v>70</v>
      </c>
    </row>
    <row r="1691">
      <c r="A1691" s="1" t="n">
        <v>45290</v>
      </c>
      <c r="B1691" s="1" t="n">
        <v>45308</v>
      </c>
      <c r="C1691" t="s">
        <v>68</v>
      </c>
      <c r="D1691" t="s">
        <v>69</v>
      </c>
      <c r="E1691" t="s">
        <v>70</v>
      </c>
    </row>
    <row r="1692">
      <c r="A1692" s="1" t="n">
        <v>44930</v>
      </c>
      <c r="B1692" s="1" t="n">
        <v>44960</v>
      </c>
      <c r="C1692" t="s">
        <v>71</v>
      </c>
      <c r="D1692" t="s">
        <v>69</v>
      </c>
      <c r="E1692" t="s">
        <v>70</v>
      </c>
    </row>
    <row r="1693">
      <c r="A1693" s="1" t="n">
        <v>44930</v>
      </c>
      <c r="B1693" s="1" t="n">
        <v>45064</v>
      </c>
      <c r="C1693" t="s">
        <v>71</v>
      </c>
      <c r="D1693" t="s">
        <v>69</v>
      </c>
      <c r="E1693" t="s">
        <v>70</v>
      </c>
    </row>
    <row r="1694">
      <c r="A1694" s="1" t="n">
        <v>44937</v>
      </c>
      <c r="B1694" s="1" t="n">
        <v>45064</v>
      </c>
      <c r="C1694" t="s">
        <v>71</v>
      </c>
      <c r="D1694" t="s">
        <v>69</v>
      </c>
      <c r="E1694" t="s">
        <v>70</v>
      </c>
    </row>
    <row r="1695">
      <c r="A1695" s="1" t="n">
        <v>44950</v>
      </c>
      <c r="B1695" s="1" t="n">
        <v>44966</v>
      </c>
      <c r="C1695" t="s">
        <v>71</v>
      </c>
      <c r="D1695" t="s">
        <v>69</v>
      </c>
      <c r="E1695" t="s">
        <v>70</v>
      </c>
    </row>
    <row r="1696">
      <c r="A1696" s="1" t="n">
        <v>44956</v>
      </c>
      <c r="B1696" s="1" t="n">
        <v>44993</v>
      </c>
      <c r="C1696" t="s">
        <v>71</v>
      </c>
      <c r="D1696" t="s">
        <v>69</v>
      </c>
      <c r="E1696" t="s">
        <v>70</v>
      </c>
    </row>
    <row r="1697">
      <c r="A1697" s="1" t="n">
        <v>44958</v>
      </c>
      <c r="B1697" s="1" t="n">
        <v>44971</v>
      </c>
      <c r="C1697" t="s">
        <v>71</v>
      </c>
      <c r="D1697" t="s">
        <v>69</v>
      </c>
      <c r="E1697" t="s">
        <v>70</v>
      </c>
    </row>
    <row r="1698">
      <c r="A1698" s="1" t="n">
        <v>44959</v>
      </c>
      <c r="B1698" s="1" t="n">
        <v>45027</v>
      </c>
      <c r="C1698" t="s">
        <v>71</v>
      </c>
      <c r="D1698" t="s">
        <v>69</v>
      </c>
      <c r="E1698" t="s">
        <v>70</v>
      </c>
    </row>
    <row r="1699">
      <c r="A1699" s="1" t="n">
        <v>44964</v>
      </c>
      <c r="B1699" s="1" t="n">
        <v>45082</v>
      </c>
      <c r="C1699" t="s">
        <v>71</v>
      </c>
      <c r="D1699" t="s">
        <v>69</v>
      </c>
      <c r="E1699" t="s">
        <v>70</v>
      </c>
    </row>
    <row r="1700">
      <c r="A1700" s="1" t="n">
        <v>44970</v>
      </c>
      <c r="B1700" s="1" t="n">
        <v>45009</v>
      </c>
      <c r="C1700" t="s">
        <v>71</v>
      </c>
      <c r="D1700" t="s">
        <v>69</v>
      </c>
      <c r="E1700" t="s">
        <v>70</v>
      </c>
    </row>
    <row r="1701">
      <c r="A1701" s="1" t="n">
        <v>44973</v>
      </c>
      <c r="B1701" s="1" t="n">
        <v>45009</v>
      </c>
      <c r="C1701" t="s">
        <v>71</v>
      </c>
      <c r="D1701" t="s">
        <v>69</v>
      </c>
      <c r="E1701" t="s">
        <v>70</v>
      </c>
    </row>
    <row r="1702">
      <c r="A1702" s="1" t="n">
        <v>45006</v>
      </c>
      <c r="B1702" s="1" t="n">
        <v>45027</v>
      </c>
      <c r="C1702" t="s">
        <v>71</v>
      </c>
      <c r="D1702" t="s">
        <v>69</v>
      </c>
      <c r="E1702" t="s">
        <v>70</v>
      </c>
    </row>
    <row r="1703">
      <c r="A1703" s="1" t="n">
        <v>45013</v>
      </c>
      <c r="B1703" s="1" t="n">
        <v>45086</v>
      </c>
      <c r="C1703" t="s">
        <v>71</v>
      </c>
      <c r="D1703" t="s">
        <v>69</v>
      </c>
      <c r="E1703" t="s">
        <v>70</v>
      </c>
    </row>
    <row r="1704">
      <c r="A1704" s="1" t="n">
        <v>45013</v>
      </c>
      <c r="B1704" s="1" t="n">
        <v>45086</v>
      </c>
      <c r="C1704" t="s">
        <v>71</v>
      </c>
      <c r="D1704" t="s">
        <v>69</v>
      </c>
      <c r="E1704" t="s">
        <v>70</v>
      </c>
    </row>
    <row r="1705">
      <c r="A1705" s="1" t="n">
        <v>45021</v>
      </c>
      <c r="B1705" s="1" t="n">
        <v>45031</v>
      </c>
      <c r="C1705" t="s">
        <v>71</v>
      </c>
      <c r="D1705" t="s">
        <v>69</v>
      </c>
      <c r="E1705" t="s">
        <v>70</v>
      </c>
    </row>
    <row r="1706">
      <c r="A1706" s="1" t="n">
        <v>45028</v>
      </c>
      <c r="B1706" s="1" t="n">
        <v>45061</v>
      </c>
      <c r="C1706" t="s">
        <v>71</v>
      </c>
      <c r="D1706" t="s">
        <v>69</v>
      </c>
      <c r="E1706" t="s">
        <v>70</v>
      </c>
    </row>
    <row r="1707">
      <c r="A1707" s="1" t="n">
        <v>45038</v>
      </c>
      <c r="B1707" s="1" t="n">
        <v>45122</v>
      </c>
      <c r="C1707" t="s">
        <v>71</v>
      </c>
      <c r="D1707" t="s">
        <v>69</v>
      </c>
      <c r="E1707" t="s">
        <v>70</v>
      </c>
    </row>
    <row r="1708">
      <c r="A1708" s="1" t="n">
        <v>45047</v>
      </c>
      <c r="B1708" s="1" t="n">
        <v>45082</v>
      </c>
      <c r="C1708" t="s">
        <v>71</v>
      </c>
      <c r="D1708" t="s">
        <v>69</v>
      </c>
      <c r="E1708" t="s">
        <v>70</v>
      </c>
    </row>
    <row r="1709">
      <c r="A1709" s="1" t="n">
        <v>45048</v>
      </c>
      <c r="B1709" s="1" t="n">
        <v>45082</v>
      </c>
      <c r="C1709" t="s">
        <v>71</v>
      </c>
      <c r="D1709" t="s">
        <v>69</v>
      </c>
      <c r="E1709" t="s">
        <v>70</v>
      </c>
    </row>
    <row r="1710">
      <c r="A1710" s="1" t="n">
        <v>45048</v>
      </c>
      <c r="B1710" s="1" t="n">
        <v>45082</v>
      </c>
      <c r="C1710" t="s">
        <v>71</v>
      </c>
      <c r="D1710" t="s">
        <v>69</v>
      </c>
      <c r="E1710" t="s">
        <v>70</v>
      </c>
    </row>
    <row r="1711">
      <c r="A1711" s="1" t="n">
        <v>45054</v>
      </c>
      <c r="B1711" s="1" t="n">
        <v>45120</v>
      </c>
      <c r="C1711" t="s">
        <v>71</v>
      </c>
      <c r="D1711" t="s">
        <v>69</v>
      </c>
      <c r="E1711" t="s">
        <v>70</v>
      </c>
    </row>
    <row r="1712">
      <c r="A1712" s="1" t="n">
        <v>45056</v>
      </c>
      <c r="B1712" s="1" t="n">
        <v>45151</v>
      </c>
      <c r="C1712" t="s">
        <v>71</v>
      </c>
      <c r="D1712" t="s">
        <v>69</v>
      </c>
      <c r="E1712" t="s">
        <v>70</v>
      </c>
    </row>
    <row r="1713">
      <c r="A1713" s="1" t="n">
        <v>45056</v>
      </c>
      <c r="B1713" s="1" t="n">
        <v>45151</v>
      </c>
      <c r="C1713" t="s">
        <v>71</v>
      </c>
      <c r="D1713" t="s">
        <v>69</v>
      </c>
      <c r="E1713" t="s">
        <v>70</v>
      </c>
    </row>
    <row r="1714">
      <c r="A1714" s="1" t="n">
        <v>45061</v>
      </c>
      <c r="B1714" s="1" t="n">
        <v>45125</v>
      </c>
      <c r="C1714" t="s">
        <v>71</v>
      </c>
      <c r="D1714" t="s">
        <v>69</v>
      </c>
      <c r="E1714" t="s">
        <v>70</v>
      </c>
    </row>
    <row r="1715">
      <c r="A1715" s="1" t="n">
        <v>45068</v>
      </c>
      <c r="B1715" s="1" t="n">
        <v>45117</v>
      </c>
      <c r="C1715" t="s">
        <v>71</v>
      </c>
      <c r="D1715" t="s">
        <v>69</v>
      </c>
      <c r="E1715" t="s">
        <v>70</v>
      </c>
    </row>
    <row r="1716">
      <c r="A1716" s="1" t="n">
        <v>45068</v>
      </c>
      <c r="B1716" s="1" t="n">
        <v>45117</v>
      </c>
      <c r="C1716" t="s">
        <v>71</v>
      </c>
      <c r="D1716" t="s">
        <v>69</v>
      </c>
      <c r="E1716" t="s">
        <v>70</v>
      </c>
    </row>
    <row r="1717">
      <c r="A1717" s="1" t="n">
        <v>45071</v>
      </c>
      <c r="B1717" s="1" t="n">
        <v>45151</v>
      </c>
      <c r="C1717" t="s">
        <v>71</v>
      </c>
      <c r="D1717" t="s">
        <v>69</v>
      </c>
      <c r="E1717" t="s">
        <v>70</v>
      </c>
    </row>
    <row r="1718">
      <c r="A1718" s="1" t="n">
        <v>45084</v>
      </c>
      <c r="B1718" s="1" t="n">
        <v>45115</v>
      </c>
      <c r="C1718" t="s">
        <v>71</v>
      </c>
      <c r="D1718" t="s">
        <v>69</v>
      </c>
      <c r="E1718" t="s">
        <v>70</v>
      </c>
    </row>
    <row r="1719">
      <c r="A1719" s="1" t="n">
        <v>45084</v>
      </c>
      <c r="B1719" s="1" t="n">
        <v>45115</v>
      </c>
      <c r="C1719" t="s">
        <v>71</v>
      </c>
      <c r="D1719" t="s">
        <v>69</v>
      </c>
      <c r="E1719" t="s">
        <v>70</v>
      </c>
    </row>
    <row r="1720">
      <c r="A1720" s="1" t="n">
        <v>45085</v>
      </c>
      <c r="B1720" s="1" t="n">
        <v>45107</v>
      </c>
      <c r="C1720" t="s">
        <v>71</v>
      </c>
      <c r="D1720" t="s">
        <v>69</v>
      </c>
      <c r="E1720" t="s">
        <v>70</v>
      </c>
    </row>
    <row r="1721">
      <c r="A1721" s="1" t="n">
        <v>45085</v>
      </c>
      <c r="B1721" s="1" t="n">
        <v>45107</v>
      </c>
      <c r="C1721" t="s">
        <v>71</v>
      </c>
      <c r="D1721" t="s">
        <v>69</v>
      </c>
      <c r="E1721" t="s">
        <v>70</v>
      </c>
    </row>
    <row r="1722">
      <c r="A1722" s="1" t="n">
        <v>45090</v>
      </c>
      <c r="B1722" s="1" t="n">
        <v>45146</v>
      </c>
      <c r="C1722" t="s">
        <v>71</v>
      </c>
      <c r="D1722" t="s">
        <v>69</v>
      </c>
      <c r="E1722" t="s">
        <v>70</v>
      </c>
    </row>
    <row r="1723">
      <c r="A1723" s="1" t="n">
        <v>45090</v>
      </c>
      <c r="B1723" s="1" t="n">
        <v>45148</v>
      </c>
      <c r="C1723" t="s">
        <v>71</v>
      </c>
      <c r="D1723" t="s">
        <v>69</v>
      </c>
      <c r="E1723" t="s">
        <v>70</v>
      </c>
    </row>
    <row r="1724">
      <c r="A1724" s="1" t="n">
        <v>45090</v>
      </c>
      <c r="B1724" s="1" t="n">
        <v>45107</v>
      </c>
      <c r="C1724" t="s">
        <v>71</v>
      </c>
      <c r="D1724" t="s">
        <v>69</v>
      </c>
      <c r="E1724" t="s">
        <v>70</v>
      </c>
    </row>
    <row r="1725">
      <c r="A1725" s="1" t="n">
        <v>45090</v>
      </c>
      <c r="B1725" s="1" t="n">
        <v>45107</v>
      </c>
      <c r="C1725" t="s">
        <v>71</v>
      </c>
      <c r="D1725" t="s">
        <v>69</v>
      </c>
      <c r="E1725" t="s">
        <v>70</v>
      </c>
    </row>
    <row r="1726">
      <c r="A1726" s="1" t="n">
        <v>45094</v>
      </c>
      <c r="B1726" s="1" t="n">
        <v>45148</v>
      </c>
      <c r="C1726" t="s">
        <v>71</v>
      </c>
      <c r="D1726" t="s">
        <v>69</v>
      </c>
      <c r="E1726" t="s">
        <v>70</v>
      </c>
    </row>
    <row r="1727">
      <c r="A1727" s="1" t="n">
        <v>45102</v>
      </c>
      <c r="B1727" s="1" t="n">
        <v>45150</v>
      </c>
      <c r="C1727" t="s">
        <v>71</v>
      </c>
      <c r="D1727" t="s">
        <v>69</v>
      </c>
      <c r="E1727" t="s">
        <v>70</v>
      </c>
    </row>
    <row r="1728">
      <c r="A1728" s="1" t="n">
        <v>45104</v>
      </c>
      <c r="B1728" s="1" t="n">
        <v>45129</v>
      </c>
      <c r="C1728" t="s">
        <v>71</v>
      </c>
      <c r="D1728" t="s">
        <v>69</v>
      </c>
      <c r="E1728" t="s">
        <v>70</v>
      </c>
    </row>
    <row r="1729">
      <c r="A1729" s="1" t="n">
        <v>45105</v>
      </c>
      <c r="B1729" s="1" t="n">
        <v>45111</v>
      </c>
      <c r="C1729" t="s">
        <v>71</v>
      </c>
      <c r="D1729" t="s">
        <v>69</v>
      </c>
      <c r="E1729" t="s">
        <v>70</v>
      </c>
    </row>
    <row r="1730">
      <c r="A1730" s="1" t="n">
        <v>45105</v>
      </c>
      <c r="B1730" s="1" t="n">
        <v>45111</v>
      </c>
      <c r="C1730" t="s">
        <v>71</v>
      </c>
      <c r="D1730" t="s">
        <v>69</v>
      </c>
      <c r="E1730" t="s">
        <v>70</v>
      </c>
    </row>
    <row r="1731">
      <c r="A1731" s="1" t="n">
        <v>45112</v>
      </c>
      <c r="B1731" s="1" t="n">
        <v>45122</v>
      </c>
      <c r="C1731" t="s">
        <v>71</v>
      </c>
      <c r="D1731" t="s">
        <v>69</v>
      </c>
      <c r="E1731" t="s">
        <v>70</v>
      </c>
    </row>
    <row r="1732">
      <c r="A1732" s="1" t="n">
        <v>45112</v>
      </c>
      <c r="B1732" s="1" t="n">
        <v>45140</v>
      </c>
      <c r="C1732" t="s">
        <v>71</v>
      </c>
      <c r="D1732" t="s">
        <v>69</v>
      </c>
      <c r="E1732" t="s">
        <v>70</v>
      </c>
    </row>
    <row r="1733">
      <c r="A1733" s="1" t="n">
        <v>45113</v>
      </c>
      <c r="B1733" s="1" t="n">
        <v>45115</v>
      </c>
      <c r="C1733" t="s">
        <v>71</v>
      </c>
      <c r="D1733" t="s">
        <v>69</v>
      </c>
      <c r="E1733" t="s">
        <v>70</v>
      </c>
    </row>
    <row r="1734">
      <c r="A1734" s="1" t="n">
        <v>45118</v>
      </c>
      <c r="B1734" s="1" t="n">
        <v>45126</v>
      </c>
      <c r="C1734" t="s">
        <v>71</v>
      </c>
      <c r="D1734" t="s">
        <v>69</v>
      </c>
      <c r="E1734" t="s">
        <v>70</v>
      </c>
    </row>
    <row r="1735">
      <c r="A1735" s="1" t="n">
        <v>45118</v>
      </c>
      <c r="B1735" s="1" t="n">
        <v>45127</v>
      </c>
      <c r="C1735" t="s">
        <v>71</v>
      </c>
      <c r="D1735" t="s">
        <v>69</v>
      </c>
      <c r="E1735" t="s">
        <v>70</v>
      </c>
    </row>
    <row r="1736">
      <c r="A1736" s="1" t="n">
        <v>45121</v>
      </c>
      <c r="B1736" s="1" t="n">
        <v>45135</v>
      </c>
      <c r="C1736" t="s">
        <v>71</v>
      </c>
      <c r="D1736" t="s">
        <v>69</v>
      </c>
      <c r="E1736" t="s">
        <v>70</v>
      </c>
    </row>
    <row r="1737">
      <c r="A1737" s="1" t="n">
        <v>45121</v>
      </c>
      <c r="B1737" s="1" t="n">
        <v>45135</v>
      </c>
      <c r="C1737" t="s">
        <v>71</v>
      </c>
      <c r="D1737" t="s">
        <v>69</v>
      </c>
      <c r="E1737" t="s">
        <v>70</v>
      </c>
    </row>
    <row r="1738">
      <c r="A1738" s="1" t="n">
        <v>45126</v>
      </c>
      <c r="B1738" s="1" t="n">
        <v>45131</v>
      </c>
      <c r="C1738" t="s">
        <v>71</v>
      </c>
      <c r="D1738" t="s">
        <v>69</v>
      </c>
      <c r="E1738" t="s">
        <v>70</v>
      </c>
    </row>
    <row r="1739">
      <c r="A1739" s="1" t="n">
        <v>45126</v>
      </c>
      <c r="B1739" s="1" t="n">
        <v>45135</v>
      </c>
      <c r="C1739" t="s">
        <v>71</v>
      </c>
      <c r="D1739" t="s">
        <v>69</v>
      </c>
      <c r="E1739" t="s">
        <v>70</v>
      </c>
    </row>
    <row r="1740">
      <c r="A1740" s="1" t="n">
        <v>45126</v>
      </c>
      <c r="B1740" s="1" t="n">
        <v>45141</v>
      </c>
      <c r="C1740" t="s">
        <v>71</v>
      </c>
      <c r="D1740" t="s">
        <v>69</v>
      </c>
      <c r="E1740" t="s">
        <v>70</v>
      </c>
    </row>
    <row r="1741">
      <c r="A1741" s="1" t="n">
        <v>45126</v>
      </c>
      <c r="B1741" s="1" t="n">
        <v>45141</v>
      </c>
      <c r="C1741" t="s">
        <v>71</v>
      </c>
      <c r="D1741" t="s">
        <v>69</v>
      </c>
      <c r="E1741" t="s">
        <v>70</v>
      </c>
    </row>
    <row r="1742">
      <c r="A1742" s="1" t="n">
        <v>45126</v>
      </c>
      <c r="B1742" s="1" t="n">
        <v>45131</v>
      </c>
      <c r="C1742" t="s">
        <v>71</v>
      </c>
      <c r="D1742" t="s">
        <v>69</v>
      </c>
      <c r="E1742" t="s">
        <v>70</v>
      </c>
    </row>
    <row r="1743">
      <c r="A1743" s="1" t="n">
        <v>45131</v>
      </c>
      <c r="B1743" s="1" t="n">
        <v>45133</v>
      </c>
      <c r="C1743" t="s">
        <v>71</v>
      </c>
      <c r="D1743" t="s">
        <v>69</v>
      </c>
      <c r="E1743" t="s">
        <v>70</v>
      </c>
    </row>
    <row r="1744">
      <c r="A1744" s="1" t="n">
        <v>45131</v>
      </c>
      <c r="B1744" s="1" t="n">
        <v>45140</v>
      </c>
      <c r="C1744" t="s">
        <v>71</v>
      </c>
      <c r="D1744" t="s">
        <v>69</v>
      </c>
      <c r="E1744" t="s">
        <v>70</v>
      </c>
    </row>
    <row r="1745">
      <c r="A1745" s="1" t="n">
        <v>45132</v>
      </c>
      <c r="B1745" s="1" t="n">
        <v>45134</v>
      </c>
      <c r="C1745" t="s">
        <v>71</v>
      </c>
      <c r="D1745" t="s">
        <v>69</v>
      </c>
      <c r="E1745" t="s">
        <v>70</v>
      </c>
    </row>
    <row r="1746">
      <c r="A1746" s="1" t="n">
        <v>45132</v>
      </c>
      <c r="B1746" s="1" t="n">
        <v>45147</v>
      </c>
      <c r="C1746" t="s">
        <v>71</v>
      </c>
      <c r="D1746" t="s">
        <v>69</v>
      </c>
      <c r="E1746" t="s">
        <v>70</v>
      </c>
    </row>
    <row r="1747">
      <c r="A1747" s="1" t="n">
        <v>45133</v>
      </c>
      <c r="B1747" s="1" t="n">
        <v>45134</v>
      </c>
      <c r="C1747" t="s">
        <v>71</v>
      </c>
      <c r="D1747" t="s">
        <v>69</v>
      </c>
      <c r="E1747" t="s">
        <v>70</v>
      </c>
    </row>
    <row r="1748">
      <c r="A1748" s="1" t="n">
        <v>45133</v>
      </c>
      <c r="B1748" s="1" t="n">
        <v>45135</v>
      </c>
      <c r="C1748" t="s">
        <v>71</v>
      </c>
      <c r="D1748" t="s">
        <v>69</v>
      </c>
      <c r="E1748" t="s">
        <v>70</v>
      </c>
    </row>
    <row r="1749">
      <c r="A1749" s="1" t="n">
        <v>45133</v>
      </c>
      <c r="B1749" s="1" t="n">
        <v>45150</v>
      </c>
      <c r="C1749" t="s">
        <v>71</v>
      </c>
      <c r="D1749" t="s">
        <v>69</v>
      </c>
      <c r="E1749" t="s">
        <v>70</v>
      </c>
    </row>
    <row r="1750">
      <c r="A1750" s="1" t="n">
        <v>45133</v>
      </c>
      <c r="B1750" s="1" t="n">
        <v>45135</v>
      </c>
      <c r="C1750" t="s">
        <v>71</v>
      </c>
      <c r="D1750" t="s">
        <v>69</v>
      </c>
      <c r="E1750" t="s">
        <v>70</v>
      </c>
    </row>
    <row r="1751">
      <c r="A1751" s="1" t="n">
        <v>45133</v>
      </c>
      <c r="B1751" s="1" t="n">
        <v>45134</v>
      </c>
      <c r="C1751" t="s">
        <v>71</v>
      </c>
      <c r="D1751" t="s">
        <v>69</v>
      </c>
      <c r="E1751" t="s">
        <v>70</v>
      </c>
    </row>
    <row r="1752">
      <c r="A1752" s="1" t="n">
        <v>45133</v>
      </c>
      <c r="B1752" s="1" t="n">
        <v>45217</v>
      </c>
      <c r="C1752" t="s">
        <v>71</v>
      </c>
      <c r="D1752" t="s">
        <v>69</v>
      </c>
      <c r="E1752" t="s">
        <v>70</v>
      </c>
    </row>
    <row r="1753">
      <c r="A1753" s="1" t="n">
        <v>45134</v>
      </c>
      <c r="B1753" s="1" t="n">
        <v>45145</v>
      </c>
      <c r="C1753" t="s">
        <v>71</v>
      </c>
      <c r="D1753" t="s">
        <v>69</v>
      </c>
      <c r="E1753" t="s">
        <v>70</v>
      </c>
    </row>
    <row r="1754">
      <c r="A1754" s="1" t="n">
        <v>45134</v>
      </c>
      <c r="B1754" s="1" t="n">
        <v>45217</v>
      </c>
      <c r="C1754" t="s">
        <v>71</v>
      </c>
      <c r="D1754" t="s">
        <v>69</v>
      </c>
      <c r="E1754" t="s">
        <v>70</v>
      </c>
    </row>
    <row r="1755">
      <c r="A1755" s="1" t="n">
        <v>45135</v>
      </c>
      <c r="B1755" s="1" t="n">
        <v>45138</v>
      </c>
      <c r="C1755" t="s">
        <v>71</v>
      </c>
      <c r="D1755" t="s">
        <v>69</v>
      </c>
      <c r="E1755" t="s">
        <v>70</v>
      </c>
    </row>
    <row r="1756">
      <c r="A1756" s="1" t="n">
        <v>45135</v>
      </c>
      <c r="B1756" s="1" t="n">
        <v>45138</v>
      </c>
      <c r="C1756" t="s">
        <v>71</v>
      </c>
      <c r="D1756" t="s">
        <v>69</v>
      </c>
      <c r="E1756" t="s">
        <v>70</v>
      </c>
    </row>
    <row r="1757">
      <c r="A1757" s="1" t="n">
        <v>45140</v>
      </c>
      <c r="B1757" s="1" t="n">
        <v>45304</v>
      </c>
      <c r="C1757" t="s">
        <v>71</v>
      </c>
      <c r="D1757" t="s">
        <v>69</v>
      </c>
      <c r="E1757" t="s">
        <v>70</v>
      </c>
    </row>
    <row r="1758">
      <c r="A1758" s="1" t="n">
        <v>45140</v>
      </c>
      <c r="B1758" s="1" t="n">
        <v>45145</v>
      </c>
      <c r="C1758" t="s">
        <v>71</v>
      </c>
      <c r="D1758" t="s">
        <v>69</v>
      </c>
      <c r="E1758" t="s">
        <v>70</v>
      </c>
    </row>
    <row r="1759">
      <c r="A1759" s="1" t="n">
        <v>45140</v>
      </c>
      <c r="B1759" s="1" t="n">
        <v>45140</v>
      </c>
      <c r="C1759" t="s">
        <v>71</v>
      </c>
      <c r="D1759" t="s">
        <v>69</v>
      </c>
      <c r="E1759" t="s">
        <v>70</v>
      </c>
    </row>
    <row r="1760">
      <c r="A1760" s="1" t="n">
        <v>45140</v>
      </c>
      <c r="B1760" s="1" t="n">
        <v>45140</v>
      </c>
      <c r="C1760" t="s">
        <v>71</v>
      </c>
      <c r="D1760" t="s">
        <v>69</v>
      </c>
      <c r="E1760" t="s">
        <v>70</v>
      </c>
    </row>
    <row r="1761">
      <c r="A1761" s="1" t="n">
        <v>45140</v>
      </c>
      <c r="B1761" s="1" t="n">
        <v>45141</v>
      </c>
      <c r="C1761" t="s">
        <v>71</v>
      </c>
      <c r="D1761" t="s">
        <v>69</v>
      </c>
      <c r="E1761" t="s">
        <v>70</v>
      </c>
    </row>
    <row r="1762">
      <c r="A1762" s="1" t="n">
        <v>45140</v>
      </c>
      <c r="B1762" s="1" t="n">
        <v>45140</v>
      </c>
      <c r="C1762" t="s">
        <v>71</v>
      </c>
      <c r="D1762" t="s">
        <v>69</v>
      </c>
      <c r="E1762" t="s">
        <v>70</v>
      </c>
    </row>
    <row r="1763">
      <c r="A1763" s="1" t="n">
        <v>45140</v>
      </c>
      <c r="B1763" s="1" t="n">
        <v>45140</v>
      </c>
      <c r="C1763" t="s">
        <v>71</v>
      </c>
      <c r="D1763" t="s">
        <v>69</v>
      </c>
      <c r="E1763" t="s">
        <v>70</v>
      </c>
    </row>
    <row r="1764">
      <c r="A1764" s="1" t="n">
        <v>45140</v>
      </c>
      <c r="B1764" s="1" t="n">
        <v>45140</v>
      </c>
      <c r="C1764" t="s">
        <v>71</v>
      </c>
      <c r="D1764" t="s">
        <v>69</v>
      </c>
      <c r="E1764" t="s">
        <v>70</v>
      </c>
    </row>
    <row r="1765">
      <c r="A1765" s="1" t="n">
        <v>45140</v>
      </c>
      <c r="B1765" s="1" t="n">
        <v>45140</v>
      </c>
      <c r="C1765" t="s">
        <v>71</v>
      </c>
      <c r="D1765" t="s">
        <v>69</v>
      </c>
      <c r="E1765" t="s">
        <v>70</v>
      </c>
    </row>
    <row r="1766">
      <c r="A1766" s="1" t="n">
        <v>45140</v>
      </c>
      <c r="B1766" s="1" t="n">
        <v>45182</v>
      </c>
      <c r="C1766" t="s">
        <v>71</v>
      </c>
      <c r="D1766" t="s">
        <v>69</v>
      </c>
      <c r="E1766" t="s">
        <v>70</v>
      </c>
    </row>
    <row r="1767">
      <c r="A1767" s="1" t="n">
        <v>45141</v>
      </c>
      <c r="B1767" s="1" t="n">
        <v>45189</v>
      </c>
      <c r="C1767" t="s">
        <v>71</v>
      </c>
      <c r="D1767" t="s">
        <v>69</v>
      </c>
      <c r="E1767" t="s">
        <v>70</v>
      </c>
    </row>
    <row r="1768">
      <c r="A1768" s="1" t="n">
        <v>45141</v>
      </c>
      <c r="B1768" s="1" t="n">
        <v>45175</v>
      </c>
      <c r="C1768" t="s">
        <v>71</v>
      </c>
      <c r="D1768" t="s">
        <v>69</v>
      </c>
      <c r="E1768" t="s">
        <v>70</v>
      </c>
    </row>
    <row r="1769">
      <c r="A1769" s="1" t="n">
        <v>45145</v>
      </c>
      <c r="B1769" s="1" t="n">
        <v>45145</v>
      </c>
      <c r="C1769" t="s">
        <v>71</v>
      </c>
      <c r="D1769" t="s">
        <v>69</v>
      </c>
      <c r="E1769" t="s">
        <v>70</v>
      </c>
    </row>
    <row r="1770">
      <c r="A1770" s="1" t="n">
        <v>45145</v>
      </c>
      <c r="B1770" s="1" t="n">
        <v>45167</v>
      </c>
      <c r="C1770" t="s">
        <v>71</v>
      </c>
      <c r="D1770" t="s">
        <v>69</v>
      </c>
      <c r="E1770" t="s">
        <v>70</v>
      </c>
    </row>
    <row r="1771">
      <c r="A1771" s="1" t="n">
        <v>45146</v>
      </c>
      <c r="B1771" s="1" t="n">
        <v>45167</v>
      </c>
      <c r="C1771" t="s">
        <v>71</v>
      </c>
      <c r="D1771" t="s">
        <v>69</v>
      </c>
      <c r="E1771" t="s">
        <v>70</v>
      </c>
    </row>
    <row r="1772">
      <c r="A1772" s="1" t="n">
        <v>45148</v>
      </c>
      <c r="B1772" s="1" t="n">
        <v>45167</v>
      </c>
      <c r="C1772" t="s">
        <v>71</v>
      </c>
      <c r="D1772" t="s">
        <v>69</v>
      </c>
      <c r="E1772" t="s">
        <v>70</v>
      </c>
    </row>
    <row r="1773">
      <c r="A1773" s="1" t="n">
        <v>45149</v>
      </c>
      <c r="B1773" s="1" t="n">
        <v>45245</v>
      </c>
      <c r="C1773" t="s">
        <v>71</v>
      </c>
      <c r="D1773" t="s">
        <v>69</v>
      </c>
      <c r="E1773" t="s">
        <v>70</v>
      </c>
    </row>
    <row r="1774">
      <c r="A1774" s="1" t="n">
        <v>45152</v>
      </c>
      <c r="B1774" s="1" t="n">
        <v>45167</v>
      </c>
      <c r="C1774" t="s">
        <v>71</v>
      </c>
      <c r="D1774" t="s">
        <v>69</v>
      </c>
      <c r="E1774" t="s">
        <v>70</v>
      </c>
    </row>
    <row r="1775">
      <c r="A1775" s="1" t="n">
        <v>45153</v>
      </c>
      <c r="B1775" s="1" t="n">
        <v>45176</v>
      </c>
      <c r="C1775" t="s">
        <v>71</v>
      </c>
      <c r="D1775" t="s">
        <v>69</v>
      </c>
      <c r="E1775" t="s">
        <v>70</v>
      </c>
    </row>
    <row r="1776">
      <c r="A1776" s="1" t="n">
        <v>45153</v>
      </c>
      <c r="B1776" s="1" t="n">
        <v>45203</v>
      </c>
      <c r="C1776" t="s">
        <v>71</v>
      </c>
      <c r="D1776" t="s">
        <v>69</v>
      </c>
      <c r="E1776" t="s">
        <v>70</v>
      </c>
    </row>
    <row r="1777">
      <c r="A1777" s="1" t="n">
        <v>45153</v>
      </c>
      <c r="B1777" s="1" t="n">
        <v>45175</v>
      </c>
      <c r="C1777" t="s">
        <v>71</v>
      </c>
      <c r="D1777" t="s">
        <v>69</v>
      </c>
      <c r="E1777" t="s">
        <v>70</v>
      </c>
    </row>
    <row r="1778">
      <c r="A1778" s="1" t="n">
        <v>45154</v>
      </c>
      <c r="B1778" s="1" t="n">
        <v>45204</v>
      </c>
      <c r="C1778" t="s">
        <v>71</v>
      </c>
      <c r="D1778" t="s">
        <v>69</v>
      </c>
      <c r="E1778" t="s">
        <v>70</v>
      </c>
    </row>
    <row r="1779">
      <c r="A1779" s="1" t="n">
        <v>45159</v>
      </c>
      <c r="B1779" s="1" t="n">
        <v>45281</v>
      </c>
      <c r="C1779" t="s">
        <v>71</v>
      </c>
      <c r="D1779" t="s">
        <v>69</v>
      </c>
      <c r="E1779" t="s">
        <v>70</v>
      </c>
    </row>
    <row r="1780">
      <c r="A1780" s="1" t="n">
        <v>45159</v>
      </c>
      <c r="B1780" s="1" t="n">
        <v>45209</v>
      </c>
      <c r="C1780" t="s">
        <v>71</v>
      </c>
      <c r="D1780" t="s">
        <v>69</v>
      </c>
      <c r="E1780" t="s">
        <v>70</v>
      </c>
    </row>
    <row r="1781">
      <c r="A1781" s="1" t="n">
        <v>45159</v>
      </c>
      <c r="B1781" s="1" t="n">
        <v>45248</v>
      </c>
      <c r="C1781" t="s">
        <v>71</v>
      </c>
      <c r="D1781" t="s">
        <v>69</v>
      </c>
      <c r="E1781" t="s">
        <v>70</v>
      </c>
    </row>
    <row r="1782">
      <c r="A1782" s="1" t="n">
        <v>45160</v>
      </c>
      <c r="B1782" s="1" t="n">
        <v>45204</v>
      </c>
      <c r="C1782" t="s">
        <v>71</v>
      </c>
      <c r="D1782" t="s">
        <v>69</v>
      </c>
      <c r="E1782" t="s">
        <v>70</v>
      </c>
    </row>
    <row r="1783">
      <c r="A1783" s="1" t="n">
        <v>45161</v>
      </c>
      <c r="B1783" s="1" t="n">
        <v>45167</v>
      </c>
      <c r="C1783" t="s">
        <v>71</v>
      </c>
      <c r="D1783" t="s">
        <v>69</v>
      </c>
      <c r="E1783" t="s">
        <v>70</v>
      </c>
    </row>
    <row r="1784">
      <c r="A1784" s="1" t="n">
        <v>45162</v>
      </c>
      <c r="B1784" s="1" t="n">
        <v>45204</v>
      </c>
      <c r="C1784" t="s">
        <v>71</v>
      </c>
      <c r="D1784" t="s">
        <v>69</v>
      </c>
      <c r="E1784" t="s">
        <v>70</v>
      </c>
    </row>
    <row r="1785">
      <c r="A1785" s="1" t="n">
        <v>45162</v>
      </c>
      <c r="B1785" s="1" t="n">
        <v>45286</v>
      </c>
      <c r="C1785" t="s">
        <v>71</v>
      </c>
      <c r="D1785" t="s">
        <v>69</v>
      </c>
      <c r="E1785" t="s">
        <v>70</v>
      </c>
    </row>
    <row r="1786">
      <c r="A1786" s="1" t="n">
        <v>45163</v>
      </c>
      <c r="B1786" s="1" t="n">
        <v>45203</v>
      </c>
      <c r="C1786" t="s">
        <v>71</v>
      </c>
      <c r="D1786" t="s">
        <v>69</v>
      </c>
      <c r="E1786" t="s">
        <v>70</v>
      </c>
    </row>
    <row r="1787">
      <c r="A1787" s="1" t="n">
        <v>45166</v>
      </c>
      <c r="B1787" s="1" t="n">
        <v>45167</v>
      </c>
      <c r="C1787" t="s">
        <v>71</v>
      </c>
      <c r="D1787" t="s">
        <v>69</v>
      </c>
      <c r="E1787" t="s">
        <v>70</v>
      </c>
    </row>
    <row r="1788">
      <c r="A1788" s="1" t="n">
        <v>45166</v>
      </c>
      <c r="B1788" s="1" t="n">
        <v>45166</v>
      </c>
      <c r="C1788" t="s">
        <v>71</v>
      </c>
      <c r="D1788" t="s">
        <v>69</v>
      </c>
      <c r="E1788" t="s">
        <v>70</v>
      </c>
    </row>
    <row r="1789">
      <c r="A1789" s="1" t="n">
        <v>45166</v>
      </c>
      <c r="B1789" s="1" t="n">
        <v>45176</v>
      </c>
      <c r="C1789" t="s">
        <v>71</v>
      </c>
      <c r="D1789" t="s">
        <v>69</v>
      </c>
      <c r="E1789" t="s">
        <v>70</v>
      </c>
    </row>
    <row r="1790">
      <c r="A1790" s="1" t="n">
        <v>45166</v>
      </c>
      <c r="B1790" s="1" t="n">
        <v>45170</v>
      </c>
      <c r="C1790" t="s">
        <v>71</v>
      </c>
      <c r="D1790" t="s">
        <v>69</v>
      </c>
      <c r="E1790" t="s">
        <v>70</v>
      </c>
    </row>
    <row r="1791">
      <c r="A1791" s="1" t="n">
        <v>45166</v>
      </c>
      <c r="B1791" s="1" t="n">
        <v>45167</v>
      </c>
      <c r="C1791" t="s">
        <v>71</v>
      </c>
      <c r="D1791" t="s">
        <v>69</v>
      </c>
      <c r="E1791" t="s">
        <v>70</v>
      </c>
    </row>
    <row r="1792">
      <c r="A1792" s="1" t="n">
        <v>45166</v>
      </c>
      <c r="B1792" s="1" t="n">
        <v>45167</v>
      </c>
      <c r="C1792" t="s">
        <v>71</v>
      </c>
      <c r="D1792" t="s">
        <v>69</v>
      </c>
      <c r="E1792" t="s">
        <v>70</v>
      </c>
    </row>
    <row r="1793">
      <c r="A1793" s="1" t="n">
        <v>45166</v>
      </c>
      <c r="B1793" s="1" t="n">
        <v>45170</v>
      </c>
      <c r="C1793" t="s">
        <v>71</v>
      </c>
      <c r="D1793" t="s">
        <v>69</v>
      </c>
      <c r="E1793" t="s">
        <v>70</v>
      </c>
    </row>
    <row r="1794">
      <c r="A1794" s="1" t="n">
        <v>45167</v>
      </c>
      <c r="B1794" s="1" t="n">
        <v>45175</v>
      </c>
      <c r="C1794" t="s">
        <v>71</v>
      </c>
      <c r="D1794" t="s">
        <v>69</v>
      </c>
      <c r="E1794" t="s">
        <v>70</v>
      </c>
    </row>
    <row r="1795">
      <c r="A1795" s="1" t="n">
        <v>45168</v>
      </c>
      <c r="B1795" s="1" t="n">
        <v>45203</v>
      </c>
      <c r="C1795" t="s">
        <v>71</v>
      </c>
      <c r="D1795" t="s">
        <v>69</v>
      </c>
      <c r="E1795" t="s">
        <v>70</v>
      </c>
    </row>
    <row r="1796">
      <c r="A1796" s="1" t="n">
        <v>45168</v>
      </c>
      <c r="B1796" s="1" t="n">
        <v>45273</v>
      </c>
      <c r="C1796" t="s">
        <v>71</v>
      </c>
      <c r="D1796" t="s">
        <v>69</v>
      </c>
      <c r="E1796" t="s">
        <v>70</v>
      </c>
    </row>
    <row r="1797">
      <c r="A1797" s="1" t="n">
        <v>45177</v>
      </c>
      <c r="B1797" s="1" t="n">
        <v>45181</v>
      </c>
      <c r="C1797" t="s">
        <v>71</v>
      </c>
      <c r="D1797" t="s">
        <v>69</v>
      </c>
      <c r="E1797" t="s">
        <v>70</v>
      </c>
    </row>
    <row r="1798">
      <c r="A1798" s="1" t="n">
        <v>45182</v>
      </c>
      <c r="B1798" s="1" t="n">
        <v>45249</v>
      </c>
      <c r="C1798" t="s">
        <v>71</v>
      </c>
      <c r="D1798" t="s">
        <v>69</v>
      </c>
      <c r="E1798" t="s">
        <v>70</v>
      </c>
    </row>
    <row r="1799">
      <c r="A1799" s="1" t="n">
        <v>45182</v>
      </c>
      <c r="B1799" s="1" t="n">
        <v>45249</v>
      </c>
      <c r="C1799" t="s">
        <v>71</v>
      </c>
      <c r="D1799" t="s">
        <v>69</v>
      </c>
      <c r="E1799" t="s">
        <v>70</v>
      </c>
    </row>
    <row r="1800">
      <c r="A1800" s="1" t="n">
        <v>45182</v>
      </c>
      <c r="B1800" s="1" t="n">
        <v>45250</v>
      </c>
      <c r="C1800" t="s">
        <v>71</v>
      </c>
      <c r="D1800" t="s">
        <v>69</v>
      </c>
      <c r="E1800" t="s">
        <v>70</v>
      </c>
    </row>
    <row r="1801">
      <c r="A1801" s="1" t="n">
        <v>45182</v>
      </c>
      <c r="B1801" s="1" t="n">
        <v>45245</v>
      </c>
      <c r="C1801" t="s">
        <v>71</v>
      </c>
      <c r="D1801" t="s">
        <v>69</v>
      </c>
      <c r="E1801" t="s">
        <v>70</v>
      </c>
    </row>
    <row r="1802">
      <c r="A1802" s="1" t="n">
        <v>45190</v>
      </c>
      <c r="B1802" s="1" t="n">
        <v>45201</v>
      </c>
      <c r="C1802" t="s">
        <v>71</v>
      </c>
      <c r="D1802" t="s">
        <v>69</v>
      </c>
      <c r="E1802" t="s">
        <v>70</v>
      </c>
    </row>
    <row r="1803">
      <c r="A1803" s="1" t="n">
        <v>45190</v>
      </c>
      <c r="B1803" s="1" t="n">
        <v>45248</v>
      </c>
      <c r="C1803" t="s">
        <v>71</v>
      </c>
      <c r="D1803" t="s">
        <v>69</v>
      </c>
      <c r="E1803" t="s">
        <v>70</v>
      </c>
    </row>
    <row r="1804">
      <c r="A1804" s="1" t="n">
        <v>45194</v>
      </c>
      <c r="B1804" s="1" t="n">
        <v>45281</v>
      </c>
      <c r="C1804" t="s">
        <v>71</v>
      </c>
      <c r="D1804" t="s">
        <v>69</v>
      </c>
      <c r="E1804" t="s">
        <v>70</v>
      </c>
    </row>
    <row r="1805">
      <c r="A1805" s="1" t="n">
        <v>45194</v>
      </c>
      <c r="B1805" s="1" t="n">
        <v>45266</v>
      </c>
      <c r="C1805" t="s">
        <v>71</v>
      </c>
      <c r="D1805" t="s">
        <v>69</v>
      </c>
      <c r="E1805" t="s">
        <v>70</v>
      </c>
    </row>
    <row r="1806">
      <c r="A1806" s="1" t="n">
        <v>45194</v>
      </c>
      <c r="B1806" s="1" t="n">
        <v>45248</v>
      </c>
      <c r="C1806" t="s">
        <v>71</v>
      </c>
      <c r="D1806" t="s">
        <v>69</v>
      </c>
      <c r="E1806" t="s">
        <v>70</v>
      </c>
    </row>
    <row r="1807">
      <c r="A1807" s="1" t="n">
        <v>45195</v>
      </c>
      <c r="B1807" s="1" t="n">
        <v>45270</v>
      </c>
      <c r="C1807" t="s">
        <v>71</v>
      </c>
      <c r="D1807" t="s">
        <v>69</v>
      </c>
      <c r="E1807" t="s">
        <v>70</v>
      </c>
    </row>
    <row r="1808">
      <c r="A1808" s="1" t="n">
        <v>45201</v>
      </c>
      <c r="B1808" s="1" t="n">
        <v>45248</v>
      </c>
      <c r="C1808" t="s">
        <v>71</v>
      </c>
      <c r="D1808" t="s">
        <v>69</v>
      </c>
      <c r="E1808" t="s">
        <v>70</v>
      </c>
    </row>
    <row r="1809">
      <c r="A1809" s="1" t="n">
        <v>45201</v>
      </c>
      <c r="B1809" s="1" t="n">
        <v>45248</v>
      </c>
      <c r="C1809" t="s">
        <v>71</v>
      </c>
      <c r="D1809" t="s">
        <v>69</v>
      </c>
      <c r="E1809" t="s">
        <v>70</v>
      </c>
    </row>
    <row r="1810">
      <c r="A1810" s="1" t="n">
        <v>45211</v>
      </c>
      <c r="B1810" s="1" t="n">
        <v>45270</v>
      </c>
      <c r="C1810" t="s">
        <v>71</v>
      </c>
      <c r="D1810" t="s">
        <v>69</v>
      </c>
      <c r="E1810" t="s">
        <v>70</v>
      </c>
    </row>
    <row r="1811">
      <c r="A1811" s="1" t="n">
        <v>45211</v>
      </c>
      <c r="B1811" s="1" t="n">
        <v>45229</v>
      </c>
      <c r="C1811" t="s">
        <v>71</v>
      </c>
      <c r="D1811" t="s">
        <v>69</v>
      </c>
      <c r="E1811" t="s">
        <v>70</v>
      </c>
    </row>
    <row r="1812">
      <c r="A1812" s="1" t="n">
        <v>45212</v>
      </c>
      <c r="B1812" s="1" t="n">
        <v>45267</v>
      </c>
      <c r="C1812" t="s">
        <v>71</v>
      </c>
      <c r="D1812" t="s">
        <v>69</v>
      </c>
      <c r="E1812" t="s">
        <v>70</v>
      </c>
    </row>
    <row r="1813">
      <c r="A1813" s="1" t="n">
        <v>45212</v>
      </c>
      <c r="B1813" s="1" t="n">
        <v>45226</v>
      </c>
      <c r="C1813" t="s">
        <v>71</v>
      </c>
      <c r="D1813" t="s">
        <v>69</v>
      </c>
      <c r="E1813" t="s">
        <v>70</v>
      </c>
    </row>
    <row r="1814">
      <c r="A1814" s="1" t="n">
        <v>45215</v>
      </c>
      <c r="B1814" s="1" t="n">
        <v>45267</v>
      </c>
      <c r="C1814" t="s">
        <v>71</v>
      </c>
      <c r="D1814" t="s">
        <v>69</v>
      </c>
      <c r="E1814" t="s">
        <v>70</v>
      </c>
    </row>
    <row r="1815">
      <c r="A1815" s="1" t="n">
        <v>45216</v>
      </c>
      <c r="B1815" s="1" t="n">
        <v>45267</v>
      </c>
      <c r="C1815" t="s">
        <v>71</v>
      </c>
      <c r="D1815" t="s">
        <v>69</v>
      </c>
      <c r="E1815" t="s">
        <v>70</v>
      </c>
    </row>
    <row r="1816">
      <c r="A1816" s="1" t="n">
        <v>45216</v>
      </c>
      <c r="B1816" s="1" t="n">
        <v>45270</v>
      </c>
      <c r="C1816" t="s">
        <v>71</v>
      </c>
      <c r="D1816" t="s">
        <v>69</v>
      </c>
      <c r="E1816" t="s">
        <v>70</v>
      </c>
    </row>
    <row r="1817">
      <c r="A1817" s="1" t="n">
        <v>45217</v>
      </c>
      <c r="B1817" s="1" t="n">
        <v>45268</v>
      </c>
      <c r="C1817" t="s">
        <v>71</v>
      </c>
      <c r="D1817" t="s">
        <v>69</v>
      </c>
      <c r="E1817" t="s">
        <v>70</v>
      </c>
    </row>
    <row r="1818">
      <c r="A1818" s="1" t="n">
        <v>45219</v>
      </c>
      <c r="B1818" s="1" t="n">
        <v>45286</v>
      </c>
      <c r="C1818" t="s">
        <v>71</v>
      </c>
      <c r="D1818" t="s">
        <v>69</v>
      </c>
      <c r="E1818" t="s">
        <v>70</v>
      </c>
    </row>
    <row r="1819">
      <c r="A1819" s="1" t="n">
        <v>45223</v>
      </c>
      <c r="B1819" s="1" t="n">
        <v>45223</v>
      </c>
      <c r="C1819" t="s">
        <v>71</v>
      </c>
      <c r="D1819" t="s">
        <v>69</v>
      </c>
      <c r="E1819" t="s">
        <v>70</v>
      </c>
    </row>
    <row r="1820">
      <c r="A1820" s="1" t="n">
        <v>45223</v>
      </c>
      <c r="B1820" s="1" t="n">
        <v>45223</v>
      </c>
      <c r="C1820" t="s">
        <v>71</v>
      </c>
      <c r="D1820" t="s">
        <v>69</v>
      </c>
      <c r="E1820" t="s">
        <v>70</v>
      </c>
    </row>
    <row r="1821">
      <c r="A1821" s="1" t="n">
        <v>45226</v>
      </c>
      <c r="B1821" s="1" t="n">
        <v>45266</v>
      </c>
      <c r="C1821" t="s">
        <v>71</v>
      </c>
      <c r="D1821" t="s">
        <v>69</v>
      </c>
      <c r="E1821" t="s">
        <v>70</v>
      </c>
    </row>
    <row r="1822">
      <c r="A1822" s="1" t="n">
        <v>45228</v>
      </c>
      <c r="B1822" s="1" t="n">
        <v>45268</v>
      </c>
      <c r="C1822" t="s">
        <v>71</v>
      </c>
      <c r="D1822" t="s">
        <v>69</v>
      </c>
      <c r="E1822" t="s">
        <v>70</v>
      </c>
    </row>
    <row r="1823">
      <c r="A1823" s="1" t="n">
        <v>45228</v>
      </c>
      <c r="B1823" s="1" t="n">
        <v>45266</v>
      </c>
      <c r="C1823" t="s">
        <v>71</v>
      </c>
      <c r="D1823" t="s">
        <v>69</v>
      </c>
      <c r="E1823" t="s">
        <v>70</v>
      </c>
    </row>
    <row r="1824">
      <c r="A1824" s="1" t="n">
        <v>45228</v>
      </c>
      <c r="B1824" s="1" t="n">
        <v>45288</v>
      </c>
      <c r="C1824" t="s">
        <v>71</v>
      </c>
      <c r="D1824" t="s">
        <v>69</v>
      </c>
      <c r="E1824" t="s">
        <v>70</v>
      </c>
    </row>
    <row r="1825">
      <c r="A1825" s="1" t="n">
        <v>45228</v>
      </c>
      <c r="B1825" s="1" t="n">
        <v>45281</v>
      </c>
      <c r="C1825" t="s">
        <v>71</v>
      </c>
      <c r="D1825" t="s">
        <v>69</v>
      </c>
      <c r="E1825" t="s">
        <v>70</v>
      </c>
    </row>
    <row r="1826">
      <c r="A1826" s="1" t="n">
        <v>45229</v>
      </c>
      <c r="B1826" s="1" t="n">
        <v>45271</v>
      </c>
      <c r="C1826" t="s">
        <v>71</v>
      </c>
      <c r="D1826" t="s">
        <v>69</v>
      </c>
      <c r="E1826" t="s">
        <v>70</v>
      </c>
    </row>
    <row r="1827">
      <c r="A1827" s="1" t="n">
        <v>45230</v>
      </c>
      <c r="B1827" s="1" t="n">
        <v>45266</v>
      </c>
      <c r="C1827" t="s">
        <v>71</v>
      </c>
      <c r="D1827" t="s">
        <v>69</v>
      </c>
      <c r="E1827" t="s">
        <v>70</v>
      </c>
    </row>
    <row r="1828">
      <c r="A1828" s="1" t="n">
        <v>45230</v>
      </c>
      <c r="B1828" s="1" t="n">
        <v>45266</v>
      </c>
      <c r="C1828" t="s">
        <v>71</v>
      </c>
      <c r="D1828" t="s">
        <v>69</v>
      </c>
      <c r="E1828" t="s">
        <v>70</v>
      </c>
    </row>
    <row r="1829">
      <c r="A1829" s="1" t="n">
        <v>45230</v>
      </c>
      <c r="B1829" s="1" t="n">
        <v>45289</v>
      </c>
      <c r="C1829" t="s">
        <v>71</v>
      </c>
      <c r="D1829" t="s">
        <v>69</v>
      </c>
      <c r="E1829" t="s">
        <v>70</v>
      </c>
    </row>
    <row r="1830">
      <c r="A1830" s="1" t="n">
        <v>45233</v>
      </c>
      <c r="B1830" s="1" t="n">
        <v>45266</v>
      </c>
      <c r="C1830" t="s">
        <v>71</v>
      </c>
      <c r="D1830" t="s">
        <v>69</v>
      </c>
      <c r="E1830" t="s">
        <v>70</v>
      </c>
    </row>
    <row r="1831">
      <c r="A1831" s="1" t="n">
        <v>45238</v>
      </c>
      <c r="B1831" s="1" t="n">
        <v>45266</v>
      </c>
      <c r="C1831" t="s">
        <v>71</v>
      </c>
      <c r="D1831" t="s">
        <v>69</v>
      </c>
      <c r="E1831" t="s">
        <v>70</v>
      </c>
    </row>
    <row r="1832">
      <c r="A1832" s="1" t="n">
        <v>45239</v>
      </c>
      <c r="B1832" s="1" t="n">
        <v>45290</v>
      </c>
      <c r="C1832" t="s">
        <v>71</v>
      </c>
      <c r="D1832" t="s">
        <v>69</v>
      </c>
      <c r="E1832" t="s">
        <v>70</v>
      </c>
    </row>
    <row r="1833">
      <c r="A1833" s="1" t="n">
        <v>45250</v>
      </c>
      <c r="B1833" s="1" t="n">
        <v>45288</v>
      </c>
      <c r="C1833" t="s">
        <v>71</v>
      </c>
      <c r="D1833" t="s">
        <v>69</v>
      </c>
      <c r="E1833" t="s">
        <v>70</v>
      </c>
    </row>
    <row r="1834">
      <c r="A1834" s="1" t="n">
        <v>45251</v>
      </c>
      <c r="B1834" s="1" t="n">
        <v>45281</v>
      </c>
      <c r="C1834" t="s">
        <v>71</v>
      </c>
      <c r="D1834" t="s">
        <v>69</v>
      </c>
      <c r="E1834" t="s">
        <v>70</v>
      </c>
    </row>
    <row r="1835">
      <c r="A1835" s="1" t="n">
        <v>45252</v>
      </c>
      <c r="B1835" s="1" t="n">
        <v>45287</v>
      </c>
      <c r="C1835" t="s">
        <v>71</v>
      </c>
      <c r="D1835" t="s">
        <v>69</v>
      </c>
      <c r="E1835" t="s">
        <v>70</v>
      </c>
    </row>
    <row r="1836">
      <c r="A1836" s="1" t="n">
        <v>45252</v>
      </c>
      <c r="B1836" s="1" t="n">
        <v>45298</v>
      </c>
      <c r="C1836" t="s">
        <v>71</v>
      </c>
      <c r="D1836" t="s">
        <v>69</v>
      </c>
      <c r="E1836" t="s">
        <v>70</v>
      </c>
    </row>
    <row r="1837">
      <c r="A1837" s="1" t="n">
        <v>45258</v>
      </c>
      <c r="B1837" s="1" t="n">
        <v>45287</v>
      </c>
      <c r="C1837" t="s">
        <v>71</v>
      </c>
      <c r="D1837" t="s">
        <v>69</v>
      </c>
      <c r="E1837" t="s">
        <v>70</v>
      </c>
    </row>
    <row r="1838">
      <c r="A1838" s="1" t="n">
        <v>45258</v>
      </c>
      <c r="B1838" s="1" t="n">
        <v>45298</v>
      </c>
      <c r="C1838" t="s">
        <v>71</v>
      </c>
      <c r="D1838" t="s">
        <v>69</v>
      </c>
      <c r="E1838" t="s">
        <v>70</v>
      </c>
    </row>
    <row r="1839">
      <c r="A1839" s="1" t="n">
        <v>45260</v>
      </c>
      <c r="B1839" s="1" t="n">
        <v>45290</v>
      </c>
      <c r="C1839" t="s">
        <v>71</v>
      </c>
      <c r="D1839" t="s">
        <v>69</v>
      </c>
      <c r="E1839" t="s">
        <v>70</v>
      </c>
    </row>
    <row r="1840">
      <c r="A1840" s="1" t="n">
        <v>45264</v>
      </c>
      <c r="B1840" s="1" t="n">
        <v>45298</v>
      </c>
      <c r="C1840" t="s">
        <v>71</v>
      </c>
      <c r="D1840" t="s">
        <v>69</v>
      </c>
      <c r="E1840" t="s">
        <v>70</v>
      </c>
    </row>
    <row r="1841">
      <c r="A1841" s="1" t="n">
        <v>45266</v>
      </c>
      <c r="B1841" s="1" t="n">
        <v>45281</v>
      </c>
      <c r="C1841" t="s">
        <v>71</v>
      </c>
      <c r="D1841" t="s">
        <v>69</v>
      </c>
      <c r="E1841" t="s">
        <v>70</v>
      </c>
    </row>
    <row r="1842">
      <c r="A1842" s="1" t="n">
        <v>45272</v>
      </c>
      <c r="B1842" s="1" t="n">
        <v>45273</v>
      </c>
      <c r="C1842" t="s">
        <v>71</v>
      </c>
      <c r="D1842" t="s">
        <v>69</v>
      </c>
      <c r="E1842" t="s">
        <v>70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44928</v>
      </c>
      <c r="B2" s="2" t="n">
        <v>44944</v>
      </c>
      <c r="C2" s="2" t="s">
        <v>5</v>
      </c>
      <c r="D2" s="2" t="s">
        <v>72</v>
      </c>
      <c r="E2" s="2" t="s">
        <v>73</v>
      </c>
    </row>
    <row r="3">
      <c r="A3" s="2" t="n">
        <v>44929</v>
      </c>
      <c r="B3" s="2" t="n">
        <v>45316</v>
      </c>
      <c r="C3" s="2" t="s">
        <v>5</v>
      </c>
      <c r="D3" s="2" t="s">
        <v>72</v>
      </c>
      <c r="E3" s="2" t="s">
        <v>73</v>
      </c>
    </row>
    <row r="4">
      <c r="A4" s="2" t="n">
        <v>44933</v>
      </c>
      <c r="B4" s="2" t="n">
        <v>44944</v>
      </c>
      <c r="C4" s="2" t="s">
        <v>5</v>
      </c>
      <c r="D4" s="2" t="s">
        <v>72</v>
      </c>
      <c r="E4" s="2" t="s">
        <v>73</v>
      </c>
    </row>
    <row r="5">
      <c r="A5" s="2" t="n">
        <v>44944</v>
      </c>
      <c r="B5" s="2" t="n">
        <v>44952</v>
      </c>
      <c r="C5" s="2" t="s">
        <v>5</v>
      </c>
      <c r="D5" s="2" t="s">
        <v>72</v>
      </c>
      <c r="E5" s="2" t="s">
        <v>73</v>
      </c>
    </row>
    <row r="6">
      <c r="A6" s="2" t="n">
        <v>44944</v>
      </c>
      <c r="B6" s="2" t="n">
        <v>44952</v>
      </c>
      <c r="C6" s="2" t="s">
        <v>5</v>
      </c>
      <c r="D6" s="2" t="s">
        <v>72</v>
      </c>
      <c r="E6" s="2" t="s">
        <v>73</v>
      </c>
    </row>
    <row r="7">
      <c r="A7" s="2" t="n">
        <v>44944</v>
      </c>
      <c r="B7" s="2" t="n">
        <v>44980</v>
      </c>
      <c r="C7" s="2" t="s">
        <v>5</v>
      </c>
      <c r="D7" s="2" t="s">
        <v>72</v>
      </c>
      <c r="E7" s="2" t="s">
        <v>73</v>
      </c>
    </row>
    <row r="8">
      <c r="A8" s="2" t="n">
        <v>44956</v>
      </c>
      <c r="B8" s="2" t="n">
        <v>44970</v>
      </c>
      <c r="C8" s="2" t="s">
        <v>5</v>
      </c>
      <c r="D8" s="2" t="s">
        <v>72</v>
      </c>
      <c r="E8" s="2" t="s">
        <v>73</v>
      </c>
    </row>
    <row r="9">
      <c r="A9" s="2" t="n">
        <v>44958</v>
      </c>
      <c r="B9" s="2" t="n">
        <v>44980</v>
      </c>
      <c r="C9" s="2" t="s">
        <v>5</v>
      </c>
      <c r="D9" s="2" t="s">
        <v>72</v>
      </c>
      <c r="E9" s="2" t="s">
        <v>73</v>
      </c>
    </row>
    <row r="10">
      <c r="A10" s="2" t="n">
        <v>44960</v>
      </c>
      <c r="B10" s="2" t="n">
        <v>44980</v>
      </c>
      <c r="C10" s="2" t="s">
        <v>5</v>
      </c>
      <c r="D10" s="2" t="s">
        <v>72</v>
      </c>
      <c r="E10" s="2" t="s">
        <v>73</v>
      </c>
    </row>
    <row r="11">
      <c r="A11" s="2" t="n">
        <v>44960</v>
      </c>
      <c r="B11" s="2" t="n">
        <v>44980</v>
      </c>
      <c r="C11" s="2" t="s">
        <v>5</v>
      </c>
      <c r="D11" s="2" t="s">
        <v>72</v>
      </c>
      <c r="E11" s="2" t="s">
        <v>73</v>
      </c>
    </row>
    <row r="12">
      <c r="A12" s="2" t="n">
        <v>44966</v>
      </c>
      <c r="B12" s="2" t="n">
        <v>44980</v>
      </c>
      <c r="C12" s="2" t="s">
        <v>15</v>
      </c>
      <c r="D12" s="2" t="s">
        <v>72</v>
      </c>
      <c r="E12" s="2" t="s">
        <v>73</v>
      </c>
    </row>
    <row r="13">
      <c r="A13" s="2" t="n">
        <v>44970</v>
      </c>
      <c r="B13" s="2" t="n">
        <v>45057</v>
      </c>
      <c r="C13" s="2" t="s">
        <v>5</v>
      </c>
      <c r="D13" s="2" t="s">
        <v>72</v>
      </c>
      <c r="E13" s="2" t="s">
        <v>73</v>
      </c>
    </row>
    <row r="14">
      <c r="A14" s="2" t="n">
        <v>44972</v>
      </c>
      <c r="B14" s="2" t="n">
        <v>44980</v>
      </c>
      <c r="C14" s="2" t="s">
        <v>5</v>
      </c>
      <c r="D14" s="2" t="s">
        <v>72</v>
      </c>
      <c r="E14" s="2" t="s">
        <v>73</v>
      </c>
    </row>
    <row r="15">
      <c r="A15" s="2" t="n">
        <v>44985</v>
      </c>
      <c r="B15" s="2" t="n">
        <v>44995</v>
      </c>
      <c r="C15" s="2" t="s">
        <v>5</v>
      </c>
      <c r="D15" s="2" t="s">
        <v>72</v>
      </c>
      <c r="E15" s="2" t="s">
        <v>73</v>
      </c>
    </row>
    <row r="16">
      <c r="A16" s="2" t="n">
        <v>44989</v>
      </c>
      <c r="B16" s="2" t="n">
        <v>45001</v>
      </c>
      <c r="C16" s="2" t="s">
        <v>5</v>
      </c>
      <c r="D16" s="2" t="s">
        <v>72</v>
      </c>
      <c r="E16" s="2" t="s">
        <v>73</v>
      </c>
    </row>
    <row r="17">
      <c r="A17" s="2" t="n">
        <v>44992</v>
      </c>
      <c r="B17" s="2" t="n">
        <v>44999</v>
      </c>
      <c r="C17" s="2" t="s">
        <v>5</v>
      </c>
      <c r="D17" s="2" t="s">
        <v>72</v>
      </c>
      <c r="E17" s="2" t="s">
        <v>73</v>
      </c>
    </row>
    <row r="18">
      <c r="A18" s="2" t="n">
        <v>44993</v>
      </c>
      <c r="B18" s="2" t="n">
        <v>45001</v>
      </c>
      <c r="C18" s="2" t="s">
        <v>5</v>
      </c>
      <c r="D18" s="2" t="s">
        <v>72</v>
      </c>
      <c r="E18" s="2" t="s">
        <v>73</v>
      </c>
    </row>
    <row r="19">
      <c r="A19" s="2" t="n">
        <v>44994</v>
      </c>
      <c r="B19" s="2" t="n">
        <v>45008</v>
      </c>
      <c r="C19" s="2" t="s">
        <v>5</v>
      </c>
      <c r="D19" s="2" t="s">
        <v>72</v>
      </c>
      <c r="E19" s="2" t="s">
        <v>73</v>
      </c>
    </row>
    <row r="20">
      <c r="A20" s="2" t="n">
        <v>44999</v>
      </c>
      <c r="B20" s="2" t="n">
        <v>45008</v>
      </c>
      <c r="C20" s="2" t="s">
        <v>5</v>
      </c>
      <c r="D20" s="2" t="s">
        <v>72</v>
      </c>
      <c r="E20" s="2" t="s">
        <v>73</v>
      </c>
    </row>
    <row r="21">
      <c r="A21" s="2" t="n">
        <v>44999</v>
      </c>
      <c r="B21" s="2" t="n">
        <v>45031</v>
      </c>
      <c r="C21" s="2" t="s">
        <v>5</v>
      </c>
      <c r="D21" s="2" t="s">
        <v>72</v>
      </c>
      <c r="E21" s="2" t="s">
        <v>73</v>
      </c>
    </row>
    <row r="22">
      <c r="A22" s="2" t="n">
        <v>45000</v>
      </c>
      <c r="B22" s="2" t="n">
        <v>45008</v>
      </c>
      <c r="C22" s="2" t="s">
        <v>5</v>
      </c>
      <c r="D22" s="2" t="s">
        <v>72</v>
      </c>
      <c r="E22" s="2" t="s">
        <v>73</v>
      </c>
    </row>
    <row r="23">
      <c r="A23" s="2" t="n">
        <v>45009</v>
      </c>
      <c r="B23" s="2" t="n">
        <v>45030</v>
      </c>
      <c r="C23" s="2" t="s">
        <v>5</v>
      </c>
      <c r="D23" s="2" t="s">
        <v>72</v>
      </c>
      <c r="E23" s="2" t="s">
        <v>73</v>
      </c>
    </row>
    <row r="24">
      <c r="A24" s="2" t="n">
        <v>45013</v>
      </c>
      <c r="B24" s="2" t="n">
        <v>45030</v>
      </c>
      <c r="C24" s="2" t="s">
        <v>5</v>
      </c>
      <c r="D24" s="2" t="s">
        <v>72</v>
      </c>
      <c r="E24" s="2" t="s">
        <v>73</v>
      </c>
    </row>
    <row r="25">
      <c r="A25" s="2" t="n">
        <v>45015</v>
      </c>
      <c r="B25" s="2" t="n">
        <v>45030</v>
      </c>
      <c r="C25" s="2" t="s">
        <v>5</v>
      </c>
      <c r="D25" s="2" t="s">
        <v>72</v>
      </c>
      <c r="E25" s="2" t="s">
        <v>73</v>
      </c>
    </row>
    <row r="26">
      <c r="A26" s="2" t="n">
        <v>45016</v>
      </c>
      <c r="B26" s="2" t="n">
        <v>45030</v>
      </c>
      <c r="C26" s="2" t="s">
        <v>5</v>
      </c>
      <c r="D26" s="2" t="s">
        <v>72</v>
      </c>
      <c r="E26" s="2" t="s">
        <v>73</v>
      </c>
    </row>
    <row r="27">
      <c r="A27" s="2" t="n">
        <v>45016</v>
      </c>
      <c r="B27" s="2" t="n">
        <v>45030</v>
      </c>
      <c r="C27" s="2" t="s">
        <v>5</v>
      </c>
      <c r="D27" s="2" t="s">
        <v>72</v>
      </c>
      <c r="E27" s="2" t="s">
        <v>73</v>
      </c>
    </row>
    <row r="28">
      <c r="A28" s="2" t="n">
        <v>45019</v>
      </c>
      <c r="B28" s="2" t="n">
        <v>45057</v>
      </c>
      <c r="C28" s="2" t="s">
        <v>5</v>
      </c>
      <c r="D28" s="2" t="s">
        <v>72</v>
      </c>
      <c r="E28" s="2" t="s">
        <v>73</v>
      </c>
    </row>
    <row r="29">
      <c r="A29" s="2" t="n">
        <v>45021</v>
      </c>
      <c r="B29" s="2" t="n">
        <v>45030</v>
      </c>
      <c r="C29" s="2" t="s">
        <v>5</v>
      </c>
      <c r="D29" s="2" t="s">
        <v>72</v>
      </c>
      <c r="E29" s="2" t="s">
        <v>73</v>
      </c>
    </row>
    <row r="30">
      <c r="A30" s="2" t="n">
        <v>45021</v>
      </c>
      <c r="B30" s="2" t="n">
        <v>45030</v>
      </c>
      <c r="C30" s="2" t="s">
        <v>5</v>
      </c>
      <c r="D30" s="2" t="s">
        <v>72</v>
      </c>
      <c r="E30" s="2" t="s">
        <v>73</v>
      </c>
    </row>
    <row r="31">
      <c r="A31" s="2" t="n">
        <v>45021</v>
      </c>
      <c r="B31" s="2" t="n">
        <v>45030</v>
      </c>
      <c r="C31" s="2" t="s">
        <v>5</v>
      </c>
      <c r="D31" s="2" t="s">
        <v>72</v>
      </c>
      <c r="E31" s="2" t="s">
        <v>73</v>
      </c>
    </row>
    <row r="32">
      <c r="A32" s="2" t="n">
        <v>45029</v>
      </c>
      <c r="B32" s="2" t="n">
        <v>45057</v>
      </c>
      <c r="C32" s="2" t="s">
        <v>5</v>
      </c>
      <c r="D32" s="2" t="s">
        <v>72</v>
      </c>
      <c r="E32" s="2" t="s">
        <v>73</v>
      </c>
    </row>
    <row r="33">
      <c r="A33" s="2" t="n">
        <v>45042</v>
      </c>
      <c r="B33" s="2" t="n">
        <v>45057</v>
      </c>
      <c r="C33" s="2" t="s">
        <v>5</v>
      </c>
      <c r="D33" s="2" t="s">
        <v>72</v>
      </c>
      <c r="E33" s="2" t="s">
        <v>73</v>
      </c>
    </row>
    <row r="34">
      <c r="A34" s="2" t="n">
        <v>45050</v>
      </c>
      <c r="B34" s="2" t="n">
        <v>45057</v>
      </c>
      <c r="C34" s="2" t="s">
        <v>5</v>
      </c>
      <c r="D34" s="2" t="s">
        <v>72</v>
      </c>
      <c r="E34" s="2" t="s">
        <v>73</v>
      </c>
    </row>
    <row r="35">
      <c r="A35" s="2" t="n">
        <v>45054</v>
      </c>
      <c r="B35" s="2" t="n">
        <v>45084</v>
      </c>
      <c r="C35" s="2" t="s">
        <v>5</v>
      </c>
      <c r="D35" s="2" t="s">
        <v>72</v>
      </c>
      <c r="E35" s="2" t="s">
        <v>73</v>
      </c>
    </row>
    <row r="36">
      <c r="A36" s="2" t="n">
        <v>45055</v>
      </c>
      <c r="B36" s="2" t="n">
        <v>45070</v>
      </c>
      <c r="C36" s="2" t="s">
        <v>5</v>
      </c>
      <c r="D36" s="2" t="s">
        <v>72</v>
      </c>
      <c r="E36" s="2" t="s">
        <v>73</v>
      </c>
    </row>
    <row r="37">
      <c r="A37" s="2" t="n">
        <v>45058</v>
      </c>
      <c r="B37" s="2" t="n">
        <v>45070</v>
      </c>
      <c r="C37" s="2" t="s">
        <v>5</v>
      </c>
      <c r="D37" s="2" t="s">
        <v>72</v>
      </c>
      <c r="E37" s="2" t="s">
        <v>73</v>
      </c>
    </row>
    <row r="38">
      <c r="A38" s="2" t="n">
        <v>45061</v>
      </c>
      <c r="B38" s="2" t="n">
        <v>45070</v>
      </c>
      <c r="C38" s="2" t="s">
        <v>5</v>
      </c>
      <c r="D38" s="2" t="s">
        <v>72</v>
      </c>
      <c r="E38" s="2" t="s">
        <v>73</v>
      </c>
    </row>
    <row r="39">
      <c r="A39" s="2" t="n">
        <v>45068</v>
      </c>
      <c r="B39" s="2" t="n">
        <v>45084</v>
      </c>
      <c r="C39" s="2" t="s">
        <v>5</v>
      </c>
      <c r="D39" s="2" t="s">
        <v>72</v>
      </c>
      <c r="E39" s="2" t="s">
        <v>73</v>
      </c>
    </row>
    <row r="40">
      <c r="A40" s="2" t="n">
        <v>45070</v>
      </c>
      <c r="B40" s="2" t="n">
        <v>45084</v>
      </c>
      <c r="C40" s="2" t="s">
        <v>5</v>
      </c>
      <c r="D40" s="2" t="s">
        <v>72</v>
      </c>
      <c r="E40" s="2" t="s">
        <v>73</v>
      </c>
    </row>
    <row r="41">
      <c r="A41" s="2" t="n">
        <v>45070</v>
      </c>
      <c r="B41" s="2" t="n">
        <v>45084</v>
      </c>
      <c r="C41" s="2" t="s">
        <v>5</v>
      </c>
      <c r="D41" s="2" t="s">
        <v>72</v>
      </c>
      <c r="E41" s="2" t="s">
        <v>73</v>
      </c>
    </row>
    <row r="42">
      <c r="A42" s="2" t="n">
        <v>45086</v>
      </c>
      <c r="B42" s="2" t="n">
        <v>45126</v>
      </c>
      <c r="C42" s="2" t="s">
        <v>5</v>
      </c>
      <c r="D42" s="2" t="s">
        <v>72</v>
      </c>
      <c r="E42" s="2" t="s">
        <v>73</v>
      </c>
    </row>
    <row r="43">
      <c r="A43" s="2" t="n">
        <v>45089</v>
      </c>
      <c r="B43" s="2" t="n">
        <v>45096</v>
      </c>
      <c r="C43" s="2" t="s">
        <v>5</v>
      </c>
      <c r="D43" s="2" t="s">
        <v>72</v>
      </c>
      <c r="E43" s="2" t="s">
        <v>73</v>
      </c>
    </row>
    <row r="44">
      <c r="A44" s="2" t="n">
        <v>45089</v>
      </c>
      <c r="B44" s="2" t="n">
        <v>45097</v>
      </c>
      <c r="C44" s="2" t="s">
        <v>5</v>
      </c>
      <c r="D44" s="2" t="s">
        <v>72</v>
      </c>
      <c r="E44" s="2" t="s">
        <v>73</v>
      </c>
    </row>
    <row r="45">
      <c r="A45" s="2" t="n">
        <v>45089</v>
      </c>
      <c r="B45" s="2" t="n">
        <v>45103</v>
      </c>
      <c r="C45" s="2" t="s">
        <v>15</v>
      </c>
      <c r="D45" s="2" t="s">
        <v>72</v>
      </c>
      <c r="E45" s="2" t="s">
        <v>73</v>
      </c>
    </row>
    <row r="46">
      <c r="A46" s="2" t="n">
        <v>45093</v>
      </c>
      <c r="B46" s="2" t="n">
        <v>45126</v>
      </c>
      <c r="C46" s="2" t="s">
        <v>5</v>
      </c>
      <c r="D46" s="2" t="s">
        <v>72</v>
      </c>
      <c r="E46" s="2" t="s">
        <v>73</v>
      </c>
    </row>
    <row r="47">
      <c r="A47" s="2" t="n">
        <v>45096</v>
      </c>
      <c r="B47" s="2" t="n">
        <v>45126</v>
      </c>
      <c r="C47" s="2" t="s">
        <v>5</v>
      </c>
      <c r="D47" s="2" t="s">
        <v>72</v>
      </c>
      <c r="E47" s="2" t="s">
        <v>73</v>
      </c>
    </row>
    <row r="48">
      <c r="A48" s="2" t="n">
        <v>45097</v>
      </c>
      <c r="B48" s="2" t="n">
        <v>45103</v>
      </c>
      <c r="C48" s="2" t="s">
        <v>5</v>
      </c>
      <c r="D48" s="2" t="s">
        <v>72</v>
      </c>
      <c r="E48" s="2" t="s">
        <v>73</v>
      </c>
    </row>
    <row r="49">
      <c r="A49" s="2" t="n">
        <v>45098</v>
      </c>
      <c r="B49" s="2" t="n">
        <v>45126</v>
      </c>
      <c r="C49" s="2" t="s">
        <v>5</v>
      </c>
      <c r="D49" s="2" t="s">
        <v>72</v>
      </c>
      <c r="E49" s="2" t="s">
        <v>73</v>
      </c>
    </row>
    <row r="50">
      <c r="A50" s="2" t="n">
        <v>45112</v>
      </c>
      <c r="B50" s="2" t="n">
        <v>45141</v>
      </c>
      <c r="C50" s="2" t="s">
        <v>5</v>
      </c>
      <c r="D50" s="2" t="s">
        <v>72</v>
      </c>
      <c r="E50" s="2" t="s">
        <v>73</v>
      </c>
    </row>
    <row r="51">
      <c r="A51" s="2" t="n">
        <v>45113</v>
      </c>
      <c r="B51" s="2" t="n">
        <v>45126</v>
      </c>
      <c r="C51" s="2" t="s">
        <v>5</v>
      </c>
      <c r="D51" s="2" t="s">
        <v>72</v>
      </c>
      <c r="E51" s="2" t="s">
        <v>73</v>
      </c>
    </row>
    <row r="52">
      <c r="A52" s="2" t="n">
        <v>45117</v>
      </c>
      <c r="B52" s="2" t="n">
        <v>45126</v>
      </c>
      <c r="C52" s="2" t="s">
        <v>5</v>
      </c>
      <c r="D52" s="2" t="s">
        <v>72</v>
      </c>
      <c r="E52" s="2" t="s">
        <v>73</v>
      </c>
    </row>
    <row r="53">
      <c r="A53" s="2" t="n">
        <v>45120</v>
      </c>
      <c r="B53" s="2" t="n">
        <v>45126</v>
      </c>
      <c r="C53" s="2" t="s">
        <v>5</v>
      </c>
      <c r="D53" s="2" t="s">
        <v>72</v>
      </c>
      <c r="E53" s="2" t="s">
        <v>73</v>
      </c>
    </row>
    <row r="54">
      <c r="A54" s="2" t="n">
        <v>45124</v>
      </c>
      <c r="B54" s="2" t="n">
        <v>45141</v>
      </c>
      <c r="C54" s="2" t="s">
        <v>5</v>
      </c>
      <c r="D54" s="2" t="s">
        <v>72</v>
      </c>
      <c r="E54" s="2" t="s">
        <v>73</v>
      </c>
    </row>
    <row r="55">
      <c r="A55" s="2" t="n">
        <v>45126</v>
      </c>
      <c r="B55" s="2" t="n">
        <v>45141</v>
      </c>
      <c r="C55" s="2" t="s">
        <v>5</v>
      </c>
      <c r="D55" s="2" t="s">
        <v>72</v>
      </c>
      <c r="E55" s="2" t="s">
        <v>73</v>
      </c>
    </row>
    <row r="56">
      <c r="A56" s="2" t="n">
        <v>45127</v>
      </c>
      <c r="B56" s="2" t="n">
        <v>45141</v>
      </c>
      <c r="C56" s="2" t="s">
        <v>5</v>
      </c>
      <c r="D56" s="2" t="s">
        <v>72</v>
      </c>
      <c r="E56" s="2" t="s">
        <v>73</v>
      </c>
    </row>
    <row r="57">
      <c r="A57" s="2" t="n">
        <v>45134</v>
      </c>
      <c r="B57" s="2" t="n">
        <v>45141</v>
      </c>
      <c r="C57" s="2" t="s">
        <v>5</v>
      </c>
      <c r="D57" s="2" t="s">
        <v>72</v>
      </c>
      <c r="E57" s="2" t="s">
        <v>73</v>
      </c>
    </row>
    <row r="58">
      <c r="A58" s="2" t="n">
        <v>45134</v>
      </c>
      <c r="B58" s="2" t="n">
        <v>45141</v>
      </c>
      <c r="C58" s="2" t="s">
        <v>5</v>
      </c>
      <c r="D58" s="2" t="s">
        <v>72</v>
      </c>
      <c r="E58" s="2" t="s">
        <v>73</v>
      </c>
    </row>
    <row r="59">
      <c r="A59" s="2" t="n">
        <v>45139</v>
      </c>
      <c r="B59" s="2" t="n">
        <v>45152</v>
      </c>
      <c r="C59" s="2" t="s">
        <v>5</v>
      </c>
      <c r="D59" s="2" t="s">
        <v>72</v>
      </c>
      <c r="E59" s="2" t="s">
        <v>73</v>
      </c>
    </row>
    <row r="60">
      <c r="A60" s="2" t="n">
        <v>45140</v>
      </c>
      <c r="B60" s="2" t="n">
        <v>45184</v>
      </c>
      <c r="C60" s="2" t="s">
        <v>5</v>
      </c>
      <c r="D60" s="2" t="s">
        <v>72</v>
      </c>
      <c r="E60" s="2" t="s">
        <v>73</v>
      </c>
    </row>
    <row r="61">
      <c r="A61" s="2" t="n">
        <v>45140</v>
      </c>
      <c r="B61" s="2" t="n">
        <v>45193</v>
      </c>
      <c r="C61" s="2" t="s">
        <v>5</v>
      </c>
      <c r="D61" s="2" t="s">
        <v>72</v>
      </c>
      <c r="E61" s="2" t="s">
        <v>73</v>
      </c>
    </row>
    <row r="62">
      <c r="A62" s="2" t="n">
        <v>45147</v>
      </c>
      <c r="B62" s="2" t="n">
        <v>45159</v>
      </c>
      <c r="C62" s="2" t="s">
        <v>5</v>
      </c>
      <c r="D62" s="2" t="s">
        <v>72</v>
      </c>
      <c r="E62" s="2" t="s">
        <v>73</v>
      </c>
    </row>
    <row r="63">
      <c r="A63" s="2" t="n">
        <v>45148</v>
      </c>
      <c r="B63" s="2" t="n">
        <v>45159</v>
      </c>
      <c r="C63" s="2" t="s">
        <v>5</v>
      </c>
      <c r="D63" s="2" t="s">
        <v>72</v>
      </c>
      <c r="E63" s="2" t="s">
        <v>73</v>
      </c>
    </row>
    <row r="64">
      <c r="A64" s="2" t="n">
        <v>45154</v>
      </c>
      <c r="B64" s="2" t="n">
        <v>45165</v>
      </c>
      <c r="C64" s="2" t="s">
        <v>5</v>
      </c>
      <c r="D64" s="2" t="s">
        <v>72</v>
      </c>
      <c r="E64" s="2" t="s">
        <v>73</v>
      </c>
    </row>
    <row r="65">
      <c r="A65" s="2" t="n">
        <v>45154</v>
      </c>
      <c r="B65" s="2" t="n">
        <v>45168</v>
      </c>
      <c r="C65" s="2" t="s">
        <v>5</v>
      </c>
      <c r="D65" s="2" t="s">
        <v>72</v>
      </c>
      <c r="E65" s="2" t="s">
        <v>73</v>
      </c>
    </row>
    <row r="66">
      <c r="A66" s="2" t="n">
        <v>45159</v>
      </c>
      <c r="B66" s="2" t="n">
        <v>45166</v>
      </c>
      <c r="C66" s="2" t="s">
        <v>5</v>
      </c>
      <c r="D66" s="2" t="s">
        <v>72</v>
      </c>
      <c r="E66" s="2" t="s">
        <v>73</v>
      </c>
    </row>
    <row r="67">
      <c r="A67" s="2" t="n">
        <v>45160</v>
      </c>
      <c r="B67" s="2" t="n">
        <v>45166</v>
      </c>
      <c r="C67" s="2" t="s">
        <v>5</v>
      </c>
      <c r="D67" s="2" t="s">
        <v>72</v>
      </c>
      <c r="E67" s="2" t="s">
        <v>73</v>
      </c>
    </row>
    <row r="68">
      <c r="A68" s="2" t="n">
        <v>45161</v>
      </c>
      <c r="B68" s="2" t="n">
        <v>45166</v>
      </c>
      <c r="C68" s="2" t="s">
        <v>5</v>
      </c>
      <c r="D68" s="2" t="s">
        <v>72</v>
      </c>
      <c r="E68" s="2" t="s">
        <v>73</v>
      </c>
    </row>
    <row r="69">
      <c r="A69" s="2" t="n">
        <v>45161</v>
      </c>
      <c r="B69" s="2" t="n">
        <v>45166</v>
      </c>
      <c r="C69" s="2" t="s">
        <v>5</v>
      </c>
      <c r="D69" s="2" t="s">
        <v>72</v>
      </c>
      <c r="E69" s="2" t="s">
        <v>73</v>
      </c>
    </row>
    <row r="70">
      <c r="A70" s="2" t="n">
        <v>45163</v>
      </c>
      <c r="B70" s="2" t="n">
        <v>45168</v>
      </c>
      <c r="C70" s="2" t="s">
        <v>5</v>
      </c>
      <c r="D70" s="2" t="s">
        <v>72</v>
      </c>
      <c r="E70" s="2" t="s">
        <v>73</v>
      </c>
    </row>
    <row r="71">
      <c r="A71" s="2" t="n">
        <v>45167</v>
      </c>
      <c r="B71" s="2" t="n">
        <v>45176</v>
      </c>
      <c r="C71" s="2" t="s">
        <v>5</v>
      </c>
      <c r="D71" s="2" t="s">
        <v>72</v>
      </c>
      <c r="E71" s="2" t="s">
        <v>73</v>
      </c>
    </row>
    <row r="72">
      <c r="A72" s="2" t="n">
        <v>45169</v>
      </c>
      <c r="B72" s="2" t="n">
        <v>45176</v>
      </c>
      <c r="C72" s="2" t="s">
        <v>5</v>
      </c>
      <c r="D72" s="2" t="s">
        <v>72</v>
      </c>
      <c r="E72" s="2" t="s">
        <v>73</v>
      </c>
    </row>
    <row r="73">
      <c r="A73" s="2" t="n">
        <v>45175</v>
      </c>
      <c r="B73" s="2" t="n">
        <v>45195</v>
      </c>
      <c r="C73" s="2" t="s">
        <v>5</v>
      </c>
      <c r="D73" s="2" t="s">
        <v>72</v>
      </c>
      <c r="E73" s="2" t="s">
        <v>73</v>
      </c>
    </row>
    <row r="74">
      <c r="A74" s="2" t="n">
        <v>45183</v>
      </c>
      <c r="B74" s="2" t="n">
        <v>45236</v>
      </c>
      <c r="C74" s="2" t="s">
        <v>15</v>
      </c>
      <c r="D74" s="2" t="s">
        <v>72</v>
      </c>
      <c r="E74" s="2" t="s">
        <v>73</v>
      </c>
    </row>
    <row r="75">
      <c r="A75" s="2" t="n">
        <v>45189</v>
      </c>
      <c r="B75" s="2" t="n">
        <v>45237</v>
      </c>
      <c r="C75" s="2" t="s">
        <v>5</v>
      </c>
      <c r="D75" s="2" t="s">
        <v>72</v>
      </c>
      <c r="E75" s="2" t="s">
        <v>73</v>
      </c>
    </row>
    <row r="76">
      <c r="A76" s="2" t="n">
        <v>45210</v>
      </c>
      <c r="B76" s="2" t="n">
        <v>45237</v>
      </c>
      <c r="C76" s="2" t="s">
        <v>5</v>
      </c>
      <c r="D76" s="2" t="s">
        <v>72</v>
      </c>
      <c r="E76" s="2" t="s">
        <v>73</v>
      </c>
    </row>
    <row r="77">
      <c r="A77" s="2" t="n">
        <v>45210</v>
      </c>
      <c r="B77" s="2" t="n">
        <v>45245</v>
      </c>
      <c r="C77" s="2" t="s">
        <v>15</v>
      </c>
      <c r="D77" s="2" t="s">
        <v>72</v>
      </c>
      <c r="E77" s="2" t="s">
        <v>73</v>
      </c>
    </row>
    <row r="78">
      <c r="A78" s="2" t="n">
        <v>45216</v>
      </c>
      <c r="B78" s="2" t="n">
        <v>45237</v>
      </c>
      <c r="C78" s="2" t="s">
        <v>5</v>
      </c>
      <c r="D78" s="2" t="s">
        <v>72</v>
      </c>
      <c r="E78" s="2" t="s">
        <v>73</v>
      </c>
    </row>
    <row r="79">
      <c r="A79" s="2" t="n">
        <v>45222</v>
      </c>
      <c r="B79" s="2" t="n">
        <v>45237</v>
      </c>
      <c r="C79" s="2" t="s">
        <v>5</v>
      </c>
      <c r="D79" s="2" t="s">
        <v>72</v>
      </c>
      <c r="E79" s="2" t="s">
        <v>73</v>
      </c>
    </row>
    <row r="80">
      <c r="A80" s="2" t="n">
        <v>45222</v>
      </c>
      <c r="B80" s="2" t="n">
        <v>45237</v>
      </c>
      <c r="C80" s="2" t="s">
        <v>5</v>
      </c>
      <c r="D80" s="2" t="s">
        <v>72</v>
      </c>
      <c r="E80" s="2" t="s">
        <v>73</v>
      </c>
    </row>
    <row r="81">
      <c r="A81" s="2" t="n">
        <v>45222</v>
      </c>
      <c r="B81" s="2" t="n">
        <v>45240</v>
      </c>
      <c r="C81" s="2" t="s">
        <v>5</v>
      </c>
      <c r="D81" s="2" t="s">
        <v>72</v>
      </c>
      <c r="E81" s="2" t="s">
        <v>73</v>
      </c>
    </row>
    <row r="82">
      <c r="A82" s="2" t="n">
        <v>45225</v>
      </c>
      <c r="B82" s="2" t="n">
        <v>45237</v>
      </c>
      <c r="C82" s="2" t="s">
        <v>5</v>
      </c>
      <c r="D82" s="2" t="s">
        <v>72</v>
      </c>
      <c r="E82" s="2" t="s">
        <v>73</v>
      </c>
    </row>
    <row r="83">
      <c r="A83" s="2" t="n">
        <v>45240</v>
      </c>
      <c r="B83" s="2" t="n">
        <v>45245</v>
      </c>
      <c r="C83" s="2" t="s">
        <v>5</v>
      </c>
      <c r="D83" s="2" t="s">
        <v>72</v>
      </c>
      <c r="E83" s="2" t="s">
        <v>73</v>
      </c>
    </row>
    <row r="84">
      <c r="A84" s="2" t="n">
        <v>45247</v>
      </c>
      <c r="B84" s="2" t="n">
        <v>45261</v>
      </c>
      <c r="C84" s="2" t="s">
        <v>5</v>
      </c>
      <c r="D84" s="2" t="s">
        <v>72</v>
      </c>
      <c r="E84" s="2" t="s">
        <v>73</v>
      </c>
    </row>
    <row r="85">
      <c r="A85" s="2" t="n">
        <v>45260</v>
      </c>
      <c r="B85" s="2" t="n">
        <v>45279</v>
      </c>
      <c r="C85" s="2" t="s">
        <v>15</v>
      </c>
      <c r="D85" s="2" t="s">
        <v>72</v>
      </c>
      <c r="E85" s="2" t="s">
        <v>73</v>
      </c>
    </row>
    <row r="86">
      <c r="A86" s="2" t="n">
        <v>45265</v>
      </c>
      <c r="B86" s="2" t="n">
        <v>45278</v>
      </c>
      <c r="C86" s="2" t="s">
        <v>5</v>
      </c>
      <c r="D86" s="2" t="s">
        <v>72</v>
      </c>
      <c r="E86" s="2" t="s">
        <v>73</v>
      </c>
    </row>
    <row r="87">
      <c r="A87" s="2" t="n">
        <v>45265</v>
      </c>
      <c r="B87" s="2" t="n">
        <v>45286</v>
      </c>
      <c r="C87" s="2" t="s">
        <v>5</v>
      </c>
      <c r="D87" s="2" t="s">
        <v>72</v>
      </c>
      <c r="E87" s="2" t="s">
        <v>73</v>
      </c>
    </row>
    <row r="88">
      <c r="A88" s="2" t="n">
        <v>45280</v>
      </c>
      <c r="B88" s="2" t="n">
        <v>44934</v>
      </c>
      <c r="C88" s="2" t="s">
        <v>5</v>
      </c>
      <c r="D88" s="2" t="s">
        <v>72</v>
      </c>
      <c r="E88" s="2" t="s">
        <v>73</v>
      </c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44945</v>
      </c>
      <c r="B2" s="2" t="n">
        <v>44965</v>
      </c>
      <c r="C2" s="2" t="s">
        <v>5</v>
      </c>
      <c r="D2" s="2" t="s">
        <v>74</v>
      </c>
      <c r="E2" s="2" t="s">
        <v>75</v>
      </c>
    </row>
    <row r="3">
      <c r="A3" s="2" t="n">
        <v>44946</v>
      </c>
      <c r="B3" s="2" t="n">
        <v>44999</v>
      </c>
      <c r="C3" s="2" t="s">
        <v>15</v>
      </c>
      <c r="D3" s="2" t="s">
        <v>74</v>
      </c>
      <c r="E3" s="2" t="s">
        <v>75</v>
      </c>
    </row>
    <row r="4">
      <c r="A4" s="2" t="n">
        <v>44952</v>
      </c>
      <c r="B4" s="2" t="n">
        <v>44985</v>
      </c>
      <c r="C4" s="2" t="s">
        <v>5</v>
      </c>
      <c r="D4" s="2" t="s">
        <v>74</v>
      </c>
      <c r="E4" s="2" t="s">
        <v>75</v>
      </c>
    </row>
    <row r="5">
      <c r="A5" s="2" t="n">
        <v>44953</v>
      </c>
      <c r="B5" s="2" t="n">
        <v>44992</v>
      </c>
      <c r="C5" s="2" t="s">
        <v>5</v>
      </c>
      <c r="D5" s="2" t="s">
        <v>74</v>
      </c>
      <c r="E5" s="2" t="s">
        <v>75</v>
      </c>
    </row>
    <row r="6">
      <c r="A6" s="2" t="n">
        <v>44959</v>
      </c>
      <c r="B6" s="2" t="n">
        <v>44998</v>
      </c>
      <c r="C6" s="2" t="s">
        <v>5</v>
      </c>
      <c r="D6" s="2" t="s">
        <v>74</v>
      </c>
      <c r="E6" s="2" t="s">
        <v>75</v>
      </c>
    </row>
    <row r="7">
      <c r="A7" s="2" t="n">
        <v>44959</v>
      </c>
      <c r="B7" s="2" t="n">
        <v>44994</v>
      </c>
      <c r="C7" s="2" t="s">
        <v>15</v>
      </c>
      <c r="D7" s="2" t="s">
        <v>74</v>
      </c>
      <c r="E7" s="2" t="s">
        <v>75</v>
      </c>
    </row>
    <row r="8">
      <c r="A8" s="2" t="n">
        <v>44959</v>
      </c>
      <c r="B8" s="2" t="n">
        <v>45099</v>
      </c>
      <c r="C8" s="2" t="s">
        <v>15</v>
      </c>
      <c r="D8" s="2" t="s">
        <v>74</v>
      </c>
      <c r="E8" s="2" t="s">
        <v>75</v>
      </c>
    </row>
    <row r="9">
      <c r="A9" s="2" t="n">
        <v>44966</v>
      </c>
      <c r="B9" s="2" t="n">
        <v>44973</v>
      </c>
      <c r="C9" s="2" t="s">
        <v>5</v>
      </c>
      <c r="D9" s="2" t="s">
        <v>74</v>
      </c>
      <c r="E9" s="2" t="s">
        <v>75</v>
      </c>
    </row>
    <row r="10">
      <c r="A10" s="2" t="n">
        <v>44971</v>
      </c>
      <c r="B10" s="2" t="n">
        <v>44994</v>
      </c>
      <c r="C10" s="2" t="s">
        <v>15</v>
      </c>
      <c r="D10" s="2" t="s">
        <v>74</v>
      </c>
      <c r="E10" s="2" t="s">
        <v>75</v>
      </c>
    </row>
    <row r="11">
      <c r="A11" s="2" t="n">
        <v>44973</v>
      </c>
      <c r="B11" s="2" t="n">
        <v>44994</v>
      </c>
      <c r="C11" s="2" t="s">
        <v>15</v>
      </c>
      <c r="D11" s="2" t="s">
        <v>74</v>
      </c>
      <c r="E11" s="2" t="s">
        <v>75</v>
      </c>
    </row>
    <row r="12">
      <c r="A12" s="2" t="n">
        <v>44973</v>
      </c>
      <c r="B12" s="2" t="n">
        <v>45036</v>
      </c>
      <c r="C12" s="2" t="s">
        <v>15</v>
      </c>
      <c r="D12" s="2" t="s">
        <v>74</v>
      </c>
      <c r="E12" s="2" t="s">
        <v>75</v>
      </c>
    </row>
    <row r="13">
      <c r="A13" s="2" t="n">
        <v>44985</v>
      </c>
      <c r="B13" s="2" t="n">
        <v>45068</v>
      </c>
      <c r="C13" s="2" t="s">
        <v>5</v>
      </c>
      <c r="D13" s="2" t="s">
        <v>74</v>
      </c>
      <c r="E13" s="2" t="s">
        <v>75</v>
      </c>
    </row>
    <row r="14">
      <c r="A14" s="2" t="n">
        <v>44987</v>
      </c>
      <c r="B14" s="2" t="n">
        <v>45041</v>
      </c>
      <c r="C14" s="2" t="s">
        <v>15</v>
      </c>
      <c r="D14" s="2" t="s">
        <v>74</v>
      </c>
      <c r="E14" s="2" t="s">
        <v>75</v>
      </c>
    </row>
    <row r="15">
      <c r="A15" s="2" t="n">
        <v>44988</v>
      </c>
      <c r="B15" s="2" t="n">
        <v>45029</v>
      </c>
      <c r="C15" s="2" t="s">
        <v>5</v>
      </c>
      <c r="D15" s="2" t="s">
        <v>74</v>
      </c>
      <c r="E15" s="2" t="s">
        <v>75</v>
      </c>
    </row>
    <row r="16">
      <c r="A16" s="2" t="n">
        <v>44994</v>
      </c>
      <c r="B16" s="2" t="n">
        <v>45029</v>
      </c>
      <c r="C16" s="2" t="s">
        <v>5</v>
      </c>
      <c r="D16" s="2" t="s">
        <v>74</v>
      </c>
      <c r="E16" s="2" t="s">
        <v>75</v>
      </c>
    </row>
    <row r="17">
      <c r="A17" s="2" t="n">
        <v>45029</v>
      </c>
      <c r="B17" s="2" t="n">
        <v>45041</v>
      </c>
      <c r="C17" s="2" t="s">
        <v>15</v>
      </c>
      <c r="D17" s="2" t="s">
        <v>74</v>
      </c>
      <c r="E17" s="2" t="s">
        <v>75</v>
      </c>
    </row>
    <row r="18">
      <c r="A18" s="2" t="n">
        <v>45033</v>
      </c>
      <c r="B18" s="2" t="n">
        <v>45099</v>
      </c>
      <c r="C18" s="2" t="s">
        <v>5</v>
      </c>
      <c r="D18" s="2" t="s">
        <v>74</v>
      </c>
      <c r="E18" s="2" t="s">
        <v>75</v>
      </c>
    </row>
    <row r="19">
      <c r="A19" s="2" t="n">
        <v>45036</v>
      </c>
      <c r="B19" s="2" t="n">
        <v>45099</v>
      </c>
      <c r="C19" s="2" t="s">
        <v>5</v>
      </c>
      <c r="D19" s="2" t="s">
        <v>74</v>
      </c>
      <c r="E19" s="2" t="s">
        <v>75</v>
      </c>
    </row>
    <row r="20">
      <c r="A20" s="2" t="n">
        <v>45047</v>
      </c>
      <c r="B20" s="2" t="n">
        <v>45097</v>
      </c>
      <c r="C20" s="2" t="s">
        <v>5</v>
      </c>
      <c r="D20" s="2" t="s">
        <v>74</v>
      </c>
      <c r="E20" s="2" t="s">
        <v>75</v>
      </c>
    </row>
    <row r="21">
      <c r="A21" s="2" t="n">
        <v>45048</v>
      </c>
      <c r="B21" s="2" t="n">
        <v>45099</v>
      </c>
      <c r="C21" s="2" t="s">
        <v>5</v>
      </c>
      <c r="D21" s="2" t="s">
        <v>74</v>
      </c>
      <c r="E21" s="2" t="s">
        <v>75</v>
      </c>
    </row>
    <row r="22">
      <c r="A22" s="2" t="n">
        <v>45139</v>
      </c>
      <c r="B22" s="2" t="n">
        <v>45142</v>
      </c>
      <c r="C22" s="2" t="s">
        <v>15</v>
      </c>
      <c r="D22" s="2" t="s">
        <v>74</v>
      </c>
      <c r="E22" s="2" t="s">
        <v>75</v>
      </c>
    </row>
    <row r="23">
      <c r="A23" s="2" t="n">
        <v>45142</v>
      </c>
      <c r="B23" s="2" t="n">
        <v>45146</v>
      </c>
      <c r="C23" s="2" t="s">
        <v>5</v>
      </c>
      <c r="D23" s="2" t="s">
        <v>74</v>
      </c>
      <c r="E23" s="2" t="s">
        <v>75</v>
      </c>
    </row>
    <row r="24">
      <c r="A24" s="2" t="n">
        <v>45168</v>
      </c>
      <c r="B24" s="2" t="n">
        <v>45176</v>
      </c>
      <c r="C24" s="2" t="s">
        <v>5</v>
      </c>
      <c r="D24" s="2" t="s">
        <v>74</v>
      </c>
      <c r="E24" s="2" t="s">
        <v>75</v>
      </c>
    </row>
    <row r="25">
      <c r="A25" s="2" t="n">
        <v>45169</v>
      </c>
      <c r="B25" s="2" t="n">
        <v>45170</v>
      </c>
      <c r="C25" s="2" t="s">
        <v>15</v>
      </c>
      <c r="D25" s="2" t="s">
        <v>74</v>
      </c>
      <c r="E25" s="2" t="s">
        <v>75</v>
      </c>
    </row>
    <row r="26">
      <c r="A26" s="2" t="n">
        <v>45175</v>
      </c>
      <c r="B26" s="2" t="n">
        <v>45176</v>
      </c>
      <c r="C26" s="2" t="s">
        <v>15</v>
      </c>
      <c r="D26" s="2" t="s">
        <v>74</v>
      </c>
      <c r="E26" s="2" t="s">
        <v>75</v>
      </c>
    </row>
    <row r="27">
      <c r="A27" s="2" t="n">
        <v>45194</v>
      </c>
      <c r="B27" s="2" t="n">
        <v>45197</v>
      </c>
      <c r="C27" s="2" t="s">
        <v>5</v>
      </c>
      <c r="D27" s="2" t="s">
        <v>74</v>
      </c>
      <c r="E27" s="2" t="s">
        <v>75</v>
      </c>
    </row>
    <row r="28">
      <c r="A28" s="2" t="n">
        <v>45202</v>
      </c>
      <c r="B28" s="2" t="n">
        <v>45202</v>
      </c>
      <c r="C28" s="2" t="s">
        <v>15</v>
      </c>
      <c r="D28" s="2" t="s">
        <v>74</v>
      </c>
      <c r="E28" s="2" t="s">
        <v>75</v>
      </c>
    </row>
    <row r="29">
      <c r="A29" s="2" t="n">
        <v>45214</v>
      </c>
      <c r="B29" s="2" t="n">
        <v>45218</v>
      </c>
      <c r="C29" s="2" t="s">
        <v>5</v>
      </c>
      <c r="D29" s="2" t="s">
        <v>74</v>
      </c>
      <c r="E29" s="2" t="s">
        <v>75</v>
      </c>
    </row>
    <row r="30">
      <c r="A30" s="2" t="n">
        <v>45223</v>
      </c>
      <c r="B30" s="2" t="n">
        <v>45224</v>
      </c>
      <c r="C30" s="2" t="s">
        <v>5</v>
      </c>
      <c r="D30" s="2" t="s">
        <v>74</v>
      </c>
      <c r="E30" s="2" t="s">
        <v>75</v>
      </c>
    </row>
    <row r="31">
      <c r="A31" s="2" t="n">
        <v>45229</v>
      </c>
      <c r="B31" s="2" t="n">
        <v>45230</v>
      </c>
      <c r="C31" s="2" t="s">
        <v>5</v>
      </c>
      <c r="D31" s="2" t="s">
        <v>74</v>
      </c>
      <c r="E31" s="2" t="s">
        <v>75</v>
      </c>
    </row>
    <row r="32">
      <c r="A32" s="2" t="n">
        <v>45229</v>
      </c>
      <c r="B32" s="2" t="n">
        <v>45230</v>
      </c>
      <c r="C32" s="2" t="s">
        <v>15</v>
      </c>
      <c r="D32" s="2" t="s">
        <v>74</v>
      </c>
      <c r="E32" s="2" t="s">
        <v>75</v>
      </c>
    </row>
    <row r="33">
      <c r="A33" s="2" t="n">
        <v>45237</v>
      </c>
      <c r="B33" s="2" t="n">
        <v>45238</v>
      </c>
      <c r="C33" s="2" t="s">
        <v>15</v>
      </c>
      <c r="D33" s="2" t="s">
        <v>74</v>
      </c>
      <c r="E33" s="2" t="s">
        <v>75</v>
      </c>
    </row>
    <row r="34">
      <c r="A34" s="2" t="n">
        <v>45237</v>
      </c>
      <c r="B34" s="2" t="n">
        <v>45238</v>
      </c>
      <c r="C34" s="2" t="s">
        <v>15</v>
      </c>
      <c r="D34" s="2" t="s">
        <v>74</v>
      </c>
      <c r="E34" s="2" t="s">
        <v>75</v>
      </c>
    </row>
    <row r="35">
      <c r="A35" s="2" t="n">
        <v>45278</v>
      </c>
      <c r="B35" s="2" t="n">
        <v>45279</v>
      </c>
      <c r="C35" s="2" t="s">
        <v>15</v>
      </c>
      <c r="D35" s="2" t="s">
        <v>74</v>
      </c>
      <c r="E35" s="2" t="s">
        <v>75</v>
      </c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45271</v>
      </c>
      <c r="B2" s="2" t="n">
        <v>45273</v>
      </c>
      <c r="C2" s="2" t="s">
        <v>5</v>
      </c>
      <c r="D2" s="2" t="s">
        <v>76</v>
      </c>
      <c r="E2" s="2" t="s">
        <v>77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44991</v>
      </c>
      <c r="B2" s="2" t="n">
        <v>44999</v>
      </c>
      <c r="C2" s="2" t="s">
        <v>5</v>
      </c>
      <c r="D2" s="2" t="s">
        <v>78</v>
      </c>
      <c r="E2" s="2" t="s">
        <v>79</v>
      </c>
    </row>
    <row r="3">
      <c r="A3" s="2" t="n">
        <v>45021</v>
      </c>
      <c r="B3" s="2" t="n">
        <v>45026</v>
      </c>
      <c r="C3" s="2" t="s">
        <v>5</v>
      </c>
      <c r="D3" s="2" t="s">
        <v>78</v>
      </c>
      <c r="E3" s="2" t="s">
        <v>79</v>
      </c>
    </row>
    <row r="4">
      <c r="A4" s="2" t="n">
        <v>45027</v>
      </c>
      <c r="B4" s="2" t="n">
        <v>45029</v>
      </c>
      <c r="C4" s="2" t="s">
        <v>5</v>
      </c>
      <c r="D4" s="2" t="s">
        <v>78</v>
      </c>
      <c r="E4" s="2" t="s">
        <v>79</v>
      </c>
    </row>
    <row r="5">
      <c r="A5" s="2" t="n">
        <v>45083</v>
      </c>
      <c r="B5" s="2" t="n">
        <v>45090</v>
      </c>
      <c r="C5" s="2" t="s">
        <v>5</v>
      </c>
      <c r="D5" s="2" t="s">
        <v>78</v>
      </c>
      <c r="E5" s="2" t="s">
        <v>79</v>
      </c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45203</v>
      </c>
      <c r="B2" s="2" t="n">
        <v>45230</v>
      </c>
      <c r="C2" s="2" t="s">
        <v>5</v>
      </c>
      <c r="D2" s="2" t="s">
        <v>80</v>
      </c>
      <c r="E2" s="2" t="s">
        <v>81</v>
      </c>
    </row>
    <row r="3">
      <c r="A3" s="2" t="n">
        <v>45021</v>
      </c>
      <c r="B3" s="2" t="n">
        <v>45034</v>
      </c>
      <c r="C3" s="2" t="s">
        <v>5</v>
      </c>
      <c r="D3" s="2" t="s">
        <v>80</v>
      </c>
      <c r="E3" s="2" t="s">
        <v>81</v>
      </c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44917</v>
      </c>
      <c r="B2" s="2" t="n">
        <v>45036</v>
      </c>
      <c r="C2" s="2" t="s">
        <v>5</v>
      </c>
      <c r="D2" s="2" t="s">
        <v>82</v>
      </c>
      <c r="E2" s="2" t="s">
        <v>83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44952</v>
      </c>
      <c r="B2" s="2" t="n">
        <v>44960</v>
      </c>
      <c r="C2" s="2" t="s">
        <v>5</v>
      </c>
      <c r="D2" s="2" t="s">
        <v>84</v>
      </c>
      <c r="E2" s="2" t="s">
        <v>84</v>
      </c>
    </row>
    <row r="3">
      <c r="A3" s="2" t="n">
        <v>44938</v>
      </c>
      <c r="B3" s="2" t="n">
        <v>45103</v>
      </c>
      <c r="C3" s="2" t="s">
        <v>5</v>
      </c>
      <c r="D3" s="2" t="s">
        <v>84</v>
      </c>
      <c r="E3" s="2" t="s">
        <v>84</v>
      </c>
    </row>
    <row r="4">
      <c r="A4" s="2" t="n">
        <v>45107</v>
      </c>
      <c r="B4" s="2" t="n">
        <v>45114</v>
      </c>
      <c r="C4" s="2" t="s">
        <v>5</v>
      </c>
      <c r="D4" s="2" t="s">
        <v>84</v>
      </c>
      <c r="E4" s="2" t="s">
        <v>84</v>
      </c>
    </row>
    <row r="5">
      <c r="A5" s="2" t="n">
        <v>45152</v>
      </c>
      <c r="B5" s="2" t="n">
        <v>45183</v>
      </c>
      <c r="C5" s="2" t="s">
        <v>5</v>
      </c>
      <c r="D5" s="2" t="s">
        <v>84</v>
      </c>
      <c r="E5" s="2" t="s">
        <v>84</v>
      </c>
    </row>
    <row r="6">
      <c r="A6" s="2" t="n">
        <v>45168</v>
      </c>
      <c r="B6" s="2" t="n">
        <v>45198</v>
      </c>
      <c r="C6" s="2" t="s">
        <v>5</v>
      </c>
      <c r="D6" s="2" t="s">
        <v>84</v>
      </c>
      <c r="E6" s="2" t="s">
        <v>84</v>
      </c>
    </row>
    <row r="7">
      <c r="A7" s="2" t="n">
        <v>45180</v>
      </c>
      <c r="B7" s="2" t="n">
        <v>45230</v>
      </c>
      <c r="C7" s="2" t="s">
        <v>5</v>
      </c>
      <c r="D7" s="2" t="s">
        <v>84</v>
      </c>
      <c r="E7" s="2" t="s">
        <v>84</v>
      </c>
    </row>
    <row r="8">
      <c r="A8" s="2" t="n">
        <v>45232</v>
      </c>
      <c r="B8" s="2" t="n">
        <v>45261</v>
      </c>
      <c r="C8" s="2" t="s">
        <v>5</v>
      </c>
      <c r="D8" s="2" t="s">
        <v>84</v>
      </c>
      <c r="E8" s="2" t="s">
        <v>84</v>
      </c>
    </row>
    <row r="9">
      <c r="A9" s="2" t="n">
        <v>45267</v>
      </c>
      <c r="B9" s="2" t="n">
        <v>45278</v>
      </c>
      <c r="C9" s="2" t="s">
        <v>5</v>
      </c>
      <c r="D9" s="2" t="s">
        <v>84</v>
      </c>
      <c r="E9" s="2" t="s">
        <v>84</v>
      </c>
    </row>
    <row r="10">
      <c r="A10" s="2" t="n">
        <v>45272</v>
      </c>
      <c r="B10" s="2" t="n">
        <v>45280</v>
      </c>
      <c r="C10" s="2" t="s">
        <v>5</v>
      </c>
      <c r="D10" s="2" t="s">
        <v>84</v>
      </c>
      <c r="E10" s="2" t="s">
        <v>84</v>
      </c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/>
      <c r="B2" s="2" t="n">
        <v>44970</v>
      </c>
      <c r="C2" s="2" t="s">
        <v>5</v>
      </c>
      <c r="D2" s="2" t="s">
        <v>85</v>
      </c>
      <c r="E2" s="2" t="s">
        <v>86</v>
      </c>
    </row>
    <row r="3">
      <c r="A3" s="2" t="n">
        <v>45110</v>
      </c>
      <c r="B3" s="2" t="n">
        <v>45138</v>
      </c>
      <c r="C3" s="2" t="s">
        <v>5</v>
      </c>
      <c r="D3" s="2" t="s">
        <v>85</v>
      </c>
      <c r="E3" s="2" t="s">
        <v>86</v>
      </c>
    </row>
    <row r="4">
      <c r="A4" s="2" t="n">
        <v>45176</v>
      </c>
      <c r="B4" s="2" t="n">
        <v>45189</v>
      </c>
      <c r="C4" s="2" t="s">
        <v>5</v>
      </c>
      <c r="D4" s="2" t="s">
        <v>85</v>
      </c>
      <c r="E4" s="2" t="s">
        <v>86</v>
      </c>
    </row>
    <row r="5">
      <c r="A5" s="2" t="n">
        <v>45204</v>
      </c>
      <c r="B5" s="2" t="n">
        <v>45216</v>
      </c>
      <c r="C5" s="2" t="s">
        <v>9</v>
      </c>
      <c r="D5" s="2" t="s">
        <v>85</v>
      </c>
      <c r="E5" s="2" t="s">
        <v>86</v>
      </c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44980</v>
      </c>
      <c r="B2" s="2" t="n">
        <v>44980</v>
      </c>
      <c r="C2" s="2" t="s">
        <v>5</v>
      </c>
      <c r="D2" s="2" t="s">
        <v>13</v>
      </c>
      <c r="E2" s="2" t="s">
        <v>14</v>
      </c>
    </row>
    <row r="3">
      <c r="A3" s="2" t="n">
        <v>45014</v>
      </c>
      <c r="B3" s="2" t="n">
        <v>45015</v>
      </c>
      <c r="C3" s="2" t="s">
        <v>5</v>
      </c>
      <c r="D3" s="2" t="s">
        <v>13</v>
      </c>
      <c r="E3" s="2" t="s">
        <v>14</v>
      </c>
    </row>
    <row r="4">
      <c r="A4" s="2" t="n">
        <v>45020</v>
      </c>
      <c r="B4" s="2" t="n">
        <v>45020</v>
      </c>
      <c r="C4" s="2" t="s">
        <v>5</v>
      </c>
      <c r="D4" s="2" t="s">
        <v>13</v>
      </c>
      <c r="E4" s="2" t="s">
        <v>14</v>
      </c>
    </row>
    <row r="5">
      <c r="A5" s="2" t="n">
        <v>45076</v>
      </c>
      <c r="B5" s="2" t="n">
        <v>45076</v>
      </c>
      <c r="C5" s="2" t="s">
        <v>5</v>
      </c>
      <c r="D5" s="2" t="s">
        <v>13</v>
      </c>
      <c r="E5" s="2" t="s">
        <v>14</v>
      </c>
    </row>
    <row r="6">
      <c r="A6" s="2" t="n">
        <v>45076</v>
      </c>
      <c r="B6" s="2" t="n">
        <v>45076</v>
      </c>
      <c r="C6" s="2" t="s">
        <v>5</v>
      </c>
      <c r="D6" s="2" t="s">
        <v>13</v>
      </c>
      <c r="E6" s="2" t="s">
        <v>14</v>
      </c>
    </row>
    <row r="7">
      <c r="A7" s="2" t="n">
        <v>45124</v>
      </c>
      <c r="B7" s="2" t="n">
        <v>45124</v>
      </c>
      <c r="C7" s="2" t="s">
        <v>5</v>
      </c>
      <c r="D7" s="2" t="s">
        <v>13</v>
      </c>
      <c r="E7" s="2" t="s">
        <v>14</v>
      </c>
    </row>
    <row r="8">
      <c r="A8" s="2" t="n">
        <v>45160</v>
      </c>
      <c r="B8" s="2" t="n">
        <v>45160</v>
      </c>
      <c r="C8" s="2" t="s">
        <v>5</v>
      </c>
      <c r="D8" s="2" t="s">
        <v>13</v>
      </c>
      <c r="E8" s="2" t="s">
        <v>14</v>
      </c>
    </row>
    <row r="9">
      <c r="A9" s="2" t="n">
        <v>45204</v>
      </c>
      <c r="B9" s="2" t="n">
        <v>45204</v>
      </c>
      <c r="C9" s="2" t="s">
        <v>5</v>
      </c>
      <c r="D9" s="2" t="s">
        <v>13</v>
      </c>
      <c r="E9" s="2" t="s">
        <v>14</v>
      </c>
    </row>
    <row r="10">
      <c r="A10" s="2" t="n">
        <v>45218</v>
      </c>
      <c r="B10" s="2" t="n">
        <v>45222</v>
      </c>
      <c r="C10" s="2" t="s">
        <v>5</v>
      </c>
      <c r="D10" s="2" t="s">
        <v>13</v>
      </c>
      <c r="E10" s="2" t="s">
        <v>14</v>
      </c>
    </row>
    <row r="11">
      <c r="A11" s="2" t="n">
        <v>45261</v>
      </c>
      <c r="B11" s="2" t="n">
        <v>45261</v>
      </c>
      <c r="C11" s="2" t="s">
        <v>5</v>
      </c>
      <c r="D11" s="2" t="s">
        <v>13</v>
      </c>
      <c r="E11" s="2" t="s">
        <v>14</v>
      </c>
    </row>
    <row r="12">
      <c r="A12" s="2" t="n">
        <v>45280</v>
      </c>
      <c r="B12" s="2" t="n">
        <v>45281</v>
      </c>
      <c r="C12" s="2" t="s">
        <v>15</v>
      </c>
      <c r="D12" s="2" t="s">
        <v>13</v>
      </c>
      <c r="E12" s="2" t="s">
        <v>14</v>
      </c>
    </row>
    <row r="13">
      <c r="A13" s="2" t="n">
        <v>45288</v>
      </c>
      <c r="B13" s="2" t="n">
        <v>45293</v>
      </c>
      <c r="C13" s="2" t="s">
        <v>5</v>
      </c>
      <c r="D13" s="2" t="s">
        <v>13</v>
      </c>
      <c r="E13" s="2" t="s">
        <v>14</v>
      </c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45117</v>
      </c>
      <c r="B2" s="2" t="n">
        <v>45117</v>
      </c>
      <c r="C2" s="2" t="s">
        <v>5</v>
      </c>
      <c r="D2" s="2" t="s">
        <v>87</v>
      </c>
      <c r="E2" s="2" t="s">
        <v>88</v>
      </c>
    </row>
    <row r="3">
      <c r="A3" s="2" t="n">
        <v>45142</v>
      </c>
      <c r="B3" s="2" t="n">
        <v>45142</v>
      </c>
      <c r="C3" s="2" t="s">
        <v>5</v>
      </c>
      <c r="D3" s="2" t="s">
        <v>87</v>
      </c>
      <c r="E3" s="2" t="s">
        <v>88</v>
      </c>
    </row>
    <row r="4">
      <c r="A4" s="2" t="n">
        <v>45142</v>
      </c>
      <c r="B4" s="2" t="n">
        <v>45142</v>
      </c>
      <c r="C4" s="2" t="s">
        <v>5</v>
      </c>
      <c r="D4" s="2" t="s">
        <v>87</v>
      </c>
      <c r="E4" s="2" t="s">
        <v>88</v>
      </c>
    </row>
    <row r="5">
      <c r="A5" s="2" t="n">
        <v>45223</v>
      </c>
      <c r="B5" s="2" t="n">
        <v>45229</v>
      </c>
      <c r="C5" s="2" t="s">
        <v>5</v>
      </c>
      <c r="D5" s="2" t="s">
        <v>87</v>
      </c>
      <c r="E5" s="2" t="s">
        <v>88</v>
      </c>
    </row>
    <row r="6">
      <c r="A6" s="2" t="n">
        <v>45280</v>
      </c>
      <c r="B6" s="2" t="n">
        <v>45293</v>
      </c>
      <c r="C6" s="2" t="s">
        <v>5</v>
      </c>
      <c r="D6" s="2" t="s">
        <v>87</v>
      </c>
      <c r="E6" s="2" t="s">
        <v>88</v>
      </c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45012</v>
      </c>
      <c r="B2" s="2" t="n">
        <v>45013</v>
      </c>
      <c r="C2" s="2" t="s">
        <v>9</v>
      </c>
      <c r="D2" s="2" t="s">
        <v>89</v>
      </c>
      <c r="E2" s="2" t="s">
        <v>90</v>
      </c>
    </row>
    <row r="3">
      <c r="A3" s="2" t="n">
        <v>44641</v>
      </c>
      <c r="B3" s="2" t="n">
        <v>44641</v>
      </c>
      <c r="C3" s="2" t="s">
        <v>5</v>
      </c>
      <c r="D3" s="2" t="s">
        <v>89</v>
      </c>
      <c r="E3" s="2" t="s">
        <v>90</v>
      </c>
    </row>
    <row r="4">
      <c r="A4" s="2" t="n">
        <v>44895</v>
      </c>
      <c r="B4" s="2" t="n">
        <v>44908</v>
      </c>
      <c r="C4" s="2" t="s">
        <v>5</v>
      </c>
      <c r="D4" s="2" t="s">
        <v>89</v>
      </c>
      <c r="E4" s="2" t="s">
        <v>90</v>
      </c>
    </row>
    <row r="5">
      <c r="A5" s="2" t="n">
        <v>44895</v>
      </c>
      <c r="B5" s="2" t="n">
        <v>44908</v>
      </c>
      <c r="C5" s="2" t="s">
        <v>5</v>
      </c>
      <c r="D5" s="2" t="s">
        <v>89</v>
      </c>
      <c r="E5" s="2" t="s">
        <v>90</v>
      </c>
    </row>
    <row r="6">
      <c r="A6" s="2" t="n">
        <v>44659</v>
      </c>
      <c r="B6" s="2" t="n">
        <v>44659</v>
      </c>
      <c r="C6" s="2" t="s">
        <v>5</v>
      </c>
      <c r="D6" s="2" t="s">
        <v>89</v>
      </c>
      <c r="E6" s="2" t="s">
        <v>90</v>
      </c>
    </row>
    <row r="7">
      <c r="A7" s="2" t="n">
        <v>45078</v>
      </c>
      <c r="B7" s="2" t="n">
        <v>45085</v>
      </c>
      <c r="C7" s="2" t="s">
        <v>5</v>
      </c>
      <c r="D7" s="2" t="s">
        <v>89</v>
      </c>
      <c r="E7" s="2" t="s">
        <v>90</v>
      </c>
    </row>
    <row r="8">
      <c r="A8" s="2" t="n">
        <v>45222</v>
      </c>
      <c r="B8" s="2" t="n">
        <v>45222</v>
      </c>
      <c r="C8" s="2" t="s">
        <v>5</v>
      </c>
      <c r="D8" s="2" t="s">
        <v>89</v>
      </c>
      <c r="E8" s="2" t="s">
        <v>90</v>
      </c>
    </row>
    <row r="9">
      <c r="A9" s="2" t="n">
        <v>45246</v>
      </c>
      <c r="B9" s="2" t="n">
        <v>45250</v>
      </c>
      <c r="C9" s="2" t="s">
        <v>15</v>
      </c>
      <c r="D9" s="2" t="s">
        <v>89</v>
      </c>
      <c r="E9" s="2" t="s">
        <v>90</v>
      </c>
    </row>
    <row r="10">
      <c r="A10" s="2" t="n">
        <v>45250</v>
      </c>
      <c r="B10" s="2" t="n">
        <v>45250</v>
      </c>
      <c r="C10" s="2" t="s">
        <v>5</v>
      </c>
      <c r="D10" s="2" t="s">
        <v>89</v>
      </c>
      <c r="E10" s="2" t="s">
        <v>90</v>
      </c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44937</v>
      </c>
      <c r="B2" s="2" t="n">
        <v>44939</v>
      </c>
      <c r="C2" s="2" t="s">
        <v>5</v>
      </c>
      <c r="D2" s="2" t="s">
        <v>91</v>
      </c>
      <c r="E2" s="2" t="s">
        <v>92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44993</v>
      </c>
      <c r="B2" s="2" t="n">
        <v>45007</v>
      </c>
      <c r="C2" s="2" t="s">
        <v>5</v>
      </c>
      <c r="D2" s="2" t="s">
        <v>93</v>
      </c>
      <c r="E2" s="2" t="s">
        <v>94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44936</v>
      </c>
      <c r="B2" s="2" t="n">
        <v>44951</v>
      </c>
      <c r="C2" s="2" t="s">
        <v>5</v>
      </c>
      <c r="D2" s="2" t="s">
        <v>95</v>
      </c>
      <c r="E2" s="2" t="s">
        <v>96</v>
      </c>
    </row>
    <row r="3">
      <c r="A3" s="2" t="n">
        <v>44945</v>
      </c>
      <c r="B3" s="2" t="n">
        <v>44951</v>
      </c>
      <c r="C3" s="2" t="s">
        <v>5</v>
      </c>
      <c r="D3" s="2" t="s">
        <v>95</v>
      </c>
      <c r="E3" s="2" t="s">
        <v>96</v>
      </c>
    </row>
    <row r="4">
      <c r="A4" s="2" t="n">
        <v>44950</v>
      </c>
      <c r="B4" s="2" t="n">
        <v>44951</v>
      </c>
      <c r="C4" s="2" t="s">
        <v>5</v>
      </c>
      <c r="D4" s="2" t="s">
        <v>95</v>
      </c>
      <c r="E4" s="2" t="s">
        <v>96</v>
      </c>
    </row>
    <row r="5">
      <c r="A5" s="2" t="n">
        <v>44950</v>
      </c>
      <c r="B5" s="2" t="n">
        <v>44951</v>
      </c>
      <c r="C5" s="2" t="s">
        <v>5</v>
      </c>
      <c r="D5" s="2" t="s">
        <v>95</v>
      </c>
      <c r="E5" s="2" t="s">
        <v>96</v>
      </c>
    </row>
    <row r="6">
      <c r="A6" s="2" t="n">
        <v>44952</v>
      </c>
      <c r="B6" s="2" t="n">
        <v>44952</v>
      </c>
      <c r="C6" s="2" t="s">
        <v>5</v>
      </c>
      <c r="D6" s="2" t="s">
        <v>95</v>
      </c>
      <c r="E6" s="2" t="s">
        <v>96</v>
      </c>
    </row>
    <row r="7">
      <c r="A7" s="2" t="n">
        <v>44946</v>
      </c>
      <c r="B7" s="2" t="n">
        <v>44952</v>
      </c>
      <c r="C7" s="2" t="s">
        <v>15</v>
      </c>
      <c r="D7" s="2" t="s">
        <v>95</v>
      </c>
      <c r="E7" s="2" t="s">
        <v>96</v>
      </c>
    </row>
    <row r="8">
      <c r="A8" s="2" t="n">
        <v>44953</v>
      </c>
      <c r="B8" s="2" t="n">
        <v>44953</v>
      </c>
      <c r="C8" s="2" t="s">
        <v>5</v>
      </c>
      <c r="D8" s="2" t="s">
        <v>95</v>
      </c>
      <c r="E8" s="2" t="s">
        <v>96</v>
      </c>
    </row>
    <row r="9">
      <c r="A9" s="2" t="n">
        <v>44957</v>
      </c>
      <c r="B9" s="2" t="n">
        <v>44957</v>
      </c>
      <c r="C9" s="2" t="s">
        <v>5</v>
      </c>
      <c r="D9" s="2" t="s">
        <v>95</v>
      </c>
      <c r="E9" s="2" t="s">
        <v>96</v>
      </c>
    </row>
    <row r="10">
      <c r="A10" s="2" t="n">
        <v>44957</v>
      </c>
      <c r="B10" s="2" t="n">
        <v>45005</v>
      </c>
      <c r="C10" s="2" t="s">
        <v>5</v>
      </c>
      <c r="D10" s="2" t="s">
        <v>95</v>
      </c>
      <c r="E10" s="2" t="s">
        <v>96</v>
      </c>
    </row>
    <row r="11">
      <c r="A11" s="2" t="n">
        <v>44957</v>
      </c>
      <c r="B11" s="2" t="n">
        <v>44959</v>
      </c>
      <c r="C11" s="2" t="s">
        <v>5</v>
      </c>
      <c r="D11" s="2" t="s">
        <v>95</v>
      </c>
      <c r="E11" s="2" t="s">
        <v>96</v>
      </c>
    </row>
    <row r="12">
      <c r="A12" s="2" t="n">
        <v>44972</v>
      </c>
      <c r="B12" s="2" t="n">
        <v>45005</v>
      </c>
      <c r="C12" s="2" t="s">
        <v>5</v>
      </c>
      <c r="D12" s="2" t="s">
        <v>95</v>
      </c>
      <c r="E12" s="2" t="s">
        <v>96</v>
      </c>
    </row>
    <row r="13">
      <c r="A13" s="2" t="n">
        <v>44972</v>
      </c>
      <c r="B13" s="2" t="n">
        <v>45009</v>
      </c>
      <c r="C13" s="2" t="s">
        <v>5</v>
      </c>
      <c r="D13" s="2" t="s">
        <v>95</v>
      </c>
      <c r="E13" s="2" t="s">
        <v>96</v>
      </c>
    </row>
    <row r="14">
      <c r="A14" s="2" t="n">
        <v>44972</v>
      </c>
      <c r="B14" s="2" t="n">
        <v>45009</v>
      </c>
      <c r="C14" s="2" t="s">
        <v>5</v>
      </c>
      <c r="D14" s="2" t="s">
        <v>95</v>
      </c>
      <c r="E14" s="2" t="s">
        <v>96</v>
      </c>
    </row>
    <row r="15">
      <c r="A15" s="2" t="n">
        <v>44972</v>
      </c>
      <c r="B15" s="2" t="n">
        <v>45012</v>
      </c>
      <c r="C15" s="2" t="s">
        <v>15</v>
      </c>
      <c r="D15" s="2" t="s">
        <v>95</v>
      </c>
      <c r="E15" s="2" t="s">
        <v>96</v>
      </c>
    </row>
    <row r="16">
      <c r="A16" s="2" t="n">
        <v>44972</v>
      </c>
      <c r="B16" s="2" t="n">
        <v>45012</v>
      </c>
      <c r="C16" s="2" t="s">
        <v>5</v>
      </c>
      <c r="D16" s="2" t="s">
        <v>95</v>
      </c>
      <c r="E16" s="2" t="s">
        <v>96</v>
      </c>
    </row>
    <row r="17">
      <c r="A17" s="2" t="n">
        <v>44972</v>
      </c>
      <c r="B17" s="2" t="n">
        <v>45012</v>
      </c>
      <c r="C17" s="2" t="s">
        <v>5</v>
      </c>
      <c r="D17" s="2" t="s">
        <v>95</v>
      </c>
      <c r="E17" s="2" t="s">
        <v>96</v>
      </c>
    </row>
    <row r="18">
      <c r="A18" s="2" t="n">
        <v>44985</v>
      </c>
      <c r="B18" s="2" t="n">
        <v>45012</v>
      </c>
      <c r="C18" s="2" t="s">
        <v>15</v>
      </c>
      <c r="D18" s="2" t="s">
        <v>95</v>
      </c>
      <c r="E18" s="2" t="s">
        <v>96</v>
      </c>
    </row>
    <row r="19">
      <c r="A19" s="2" t="n">
        <v>44986</v>
      </c>
      <c r="B19" s="2" t="n">
        <v>45013</v>
      </c>
      <c r="C19" s="2" t="s">
        <v>5</v>
      </c>
      <c r="D19" s="2" t="s">
        <v>95</v>
      </c>
      <c r="E19" s="2" t="s">
        <v>96</v>
      </c>
    </row>
    <row r="20">
      <c r="A20" s="2" t="n">
        <v>44987</v>
      </c>
      <c r="B20" s="2" t="n">
        <v>45013</v>
      </c>
      <c r="C20" s="2" t="s">
        <v>15</v>
      </c>
      <c r="D20" s="2" t="s">
        <v>95</v>
      </c>
      <c r="E20" s="2" t="s">
        <v>96</v>
      </c>
    </row>
    <row r="21">
      <c r="A21" s="2" t="n">
        <v>45005</v>
      </c>
      <c r="B21" s="2" t="n">
        <v>45014</v>
      </c>
      <c r="C21" s="2" t="s">
        <v>15</v>
      </c>
      <c r="D21" s="2" t="s">
        <v>95</v>
      </c>
      <c r="E21" s="2" t="s">
        <v>96</v>
      </c>
    </row>
    <row r="22">
      <c r="A22" s="2" t="n">
        <v>44992</v>
      </c>
      <c r="B22" s="2" t="n">
        <v>45061</v>
      </c>
      <c r="C22" s="2" t="s">
        <v>5</v>
      </c>
      <c r="D22" s="2" t="s">
        <v>95</v>
      </c>
      <c r="E22" s="2" t="s">
        <v>96</v>
      </c>
    </row>
    <row r="23">
      <c r="A23" s="2" t="n">
        <v>45015</v>
      </c>
      <c r="B23" s="2" t="n">
        <v>45015</v>
      </c>
      <c r="C23" s="2" t="s">
        <v>5</v>
      </c>
      <c r="D23" s="2" t="s">
        <v>95</v>
      </c>
      <c r="E23" s="2" t="s">
        <v>96</v>
      </c>
    </row>
    <row r="24">
      <c r="A24" s="2" t="n">
        <v>45037</v>
      </c>
      <c r="B24" s="2" t="n">
        <v>45040</v>
      </c>
      <c r="C24" s="2" t="s">
        <v>5</v>
      </c>
      <c r="D24" s="2" t="s">
        <v>95</v>
      </c>
      <c r="E24" s="2" t="s">
        <v>96</v>
      </c>
    </row>
    <row r="25">
      <c r="A25" s="2" t="n">
        <v>45019</v>
      </c>
      <c r="B25" s="2" t="n">
        <v>45042</v>
      </c>
      <c r="C25" s="2" t="s">
        <v>5</v>
      </c>
      <c r="D25" s="2" t="s">
        <v>95</v>
      </c>
      <c r="E25" s="2" t="s">
        <v>96</v>
      </c>
    </row>
    <row r="26">
      <c r="A26" s="2" t="n">
        <v>45020</v>
      </c>
      <c r="B26" s="2" t="n">
        <v>45043</v>
      </c>
      <c r="C26" s="2" t="s">
        <v>5</v>
      </c>
      <c r="D26" s="2" t="s">
        <v>95</v>
      </c>
      <c r="E26" s="2" t="s">
        <v>96</v>
      </c>
    </row>
    <row r="27">
      <c r="A27" s="2" t="n">
        <v>45028</v>
      </c>
      <c r="B27" s="2" t="n">
        <v>45044</v>
      </c>
      <c r="C27" s="2" t="s">
        <v>5</v>
      </c>
      <c r="D27" s="2" t="s">
        <v>95</v>
      </c>
      <c r="E27" s="2" t="s">
        <v>96</v>
      </c>
    </row>
    <row r="28">
      <c r="A28" s="2" t="n">
        <v>45036</v>
      </c>
      <c r="B28" s="2" t="n">
        <v>45044</v>
      </c>
      <c r="C28" s="2" t="s">
        <v>5</v>
      </c>
      <c r="D28" s="2" t="s">
        <v>95</v>
      </c>
      <c r="E28" s="2" t="s">
        <v>96</v>
      </c>
    </row>
    <row r="29">
      <c r="A29" s="2" t="n">
        <v>45038</v>
      </c>
      <c r="B29" s="2" t="n">
        <v>45044</v>
      </c>
      <c r="C29" s="2" t="s">
        <v>5</v>
      </c>
      <c r="D29" s="2" t="s">
        <v>95</v>
      </c>
      <c r="E29" s="2" t="s">
        <v>96</v>
      </c>
    </row>
    <row r="30">
      <c r="A30" s="2" t="n">
        <v>45058</v>
      </c>
      <c r="B30" s="2" t="n">
        <v>45089</v>
      </c>
      <c r="C30" s="2" t="s">
        <v>5</v>
      </c>
      <c r="D30" s="2" t="s">
        <v>95</v>
      </c>
      <c r="E30" s="2" t="s">
        <v>96</v>
      </c>
    </row>
    <row r="31">
      <c r="A31" s="2" t="n">
        <v>45074</v>
      </c>
      <c r="B31" s="2" t="n">
        <v>45135</v>
      </c>
      <c r="C31" s="2" t="s">
        <v>5</v>
      </c>
      <c r="D31" s="2" t="s">
        <v>95</v>
      </c>
      <c r="E31" s="2" t="s">
        <v>96</v>
      </c>
    </row>
    <row r="32">
      <c r="A32" s="2" t="n">
        <v>45074</v>
      </c>
      <c r="B32" s="2" t="n">
        <v>45135</v>
      </c>
      <c r="C32" s="2" t="s">
        <v>5</v>
      </c>
      <c r="D32" s="2" t="s">
        <v>95</v>
      </c>
      <c r="E32" s="2" t="s">
        <v>96</v>
      </c>
    </row>
    <row r="33">
      <c r="A33" s="2" t="n">
        <v>45076</v>
      </c>
      <c r="B33" s="2" t="n">
        <v>45142</v>
      </c>
      <c r="C33" s="2" t="s">
        <v>15</v>
      </c>
      <c r="D33" s="2" t="s">
        <v>95</v>
      </c>
      <c r="E33" s="2" t="s">
        <v>96</v>
      </c>
    </row>
    <row r="34">
      <c r="A34" s="2" t="n">
        <v>45082</v>
      </c>
      <c r="B34" s="2" t="n">
        <v>45142</v>
      </c>
      <c r="C34" s="2" t="s">
        <v>5</v>
      </c>
      <c r="D34" s="2" t="s">
        <v>95</v>
      </c>
      <c r="E34" s="2" t="s">
        <v>96</v>
      </c>
    </row>
    <row r="35">
      <c r="A35" s="2" t="n">
        <v>45082</v>
      </c>
      <c r="B35" s="2" t="n">
        <v>45142</v>
      </c>
      <c r="C35" s="2" t="s">
        <v>15</v>
      </c>
      <c r="D35" s="2" t="s">
        <v>95</v>
      </c>
      <c r="E35" s="2" t="s">
        <v>96</v>
      </c>
    </row>
    <row r="36">
      <c r="A36" s="2" t="n">
        <v>45085</v>
      </c>
      <c r="B36" s="2" t="n">
        <v>45142</v>
      </c>
      <c r="C36" s="2" t="s">
        <v>5</v>
      </c>
      <c r="D36" s="2" t="s">
        <v>95</v>
      </c>
      <c r="E36" s="2" t="s">
        <v>96</v>
      </c>
    </row>
    <row r="37">
      <c r="A37" s="2" t="n">
        <v>45093</v>
      </c>
      <c r="B37" s="2" t="n">
        <v>45142</v>
      </c>
      <c r="C37" s="2" t="s">
        <v>5</v>
      </c>
      <c r="D37" s="2" t="s">
        <v>95</v>
      </c>
      <c r="E37" s="2" t="s">
        <v>96</v>
      </c>
    </row>
    <row r="38">
      <c r="A38" s="2" t="n">
        <v>45093</v>
      </c>
      <c r="B38" s="2" t="n">
        <v>45146</v>
      </c>
      <c r="C38" s="2" t="s">
        <v>5</v>
      </c>
      <c r="D38" s="2" t="s">
        <v>95</v>
      </c>
      <c r="E38" s="2" t="s">
        <v>96</v>
      </c>
    </row>
    <row r="39">
      <c r="A39" s="2" t="n">
        <v>45117</v>
      </c>
      <c r="B39" s="2" t="n">
        <v>45146</v>
      </c>
      <c r="C39" s="2" t="s">
        <v>5</v>
      </c>
      <c r="D39" s="2" t="s">
        <v>95</v>
      </c>
      <c r="E39" s="2" t="s">
        <v>96</v>
      </c>
    </row>
    <row r="40">
      <c r="A40" s="2" t="n">
        <v>45119</v>
      </c>
      <c r="B40" s="2" t="n">
        <v>45147</v>
      </c>
      <c r="C40" s="2" t="s">
        <v>5</v>
      </c>
      <c r="D40" s="2" t="s">
        <v>95</v>
      </c>
      <c r="E40" s="2" t="s">
        <v>96</v>
      </c>
    </row>
    <row r="41">
      <c r="A41" s="2" t="n">
        <v>45118</v>
      </c>
      <c r="B41" s="2" t="n">
        <v>45148</v>
      </c>
      <c r="C41" s="2" t="s">
        <v>15</v>
      </c>
      <c r="D41" s="2" t="s">
        <v>95</v>
      </c>
      <c r="E41" s="2" t="s">
        <v>96</v>
      </c>
    </row>
    <row r="42">
      <c r="A42" s="2" t="n">
        <v>45124</v>
      </c>
      <c r="B42" s="2" t="n">
        <v>45149</v>
      </c>
      <c r="C42" s="2" t="s">
        <v>5</v>
      </c>
      <c r="D42" s="2" t="s">
        <v>95</v>
      </c>
      <c r="E42" s="2" t="s">
        <v>96</v>
      </c>
    </row>
    <row r="43">
      <c r="A43" s="2" t="n">
        <v>45125</v>
      </c>
      <c r="B43" s="2" t="n">
        <v>45197</v>
      </c>
      <c r="C43" s="2" t="s">
        <v>5</v>
      </c>
      <c r="D43" s="2" t="s">
        <v>95</v>
      </c>
      <c r="E43" s="2" t="s">
        <v>96</v>
      </c>
    </row>
    <row r="44">
      <c r="A44" s="2" t="n">
        <v>45128</v>
      </c>
      <c r="B44" s="2" t="n">
        <v>45189</v>
      </c>
      <c r="C44" s="2" t="s">
        <v>5</v>
      </c>
      <c r="D44" s="2" t="s">
        <v>95</v>
      </c>
      <c r="E44" s="2" t="s">
        <v>96</v>
      </c>
    </row>
    <row r="45">
      <c r="A45" s="2" t="n">
        <v>45142</v>
      </c>
      <c r="B45" s="2" t="n">
        <v>45198</v>
      </c>
      <c r="C45" s="2" t="s">
        <v>5</v>
      </c>
      <c r="D45" s="2" t="s">
        <v>95</v>
      </c>
      <c r="E45" s="2" t="s">
        <v>96</v>
      </c>
    </row>
    <row r="46">
      <c r="A46" s="2" t="n">
        <v>45152</v>
      </c>
      <c r="B46" s="2" t="n">
        <v>45198</v>
      </c>
      <c r="C46" s="2" t="s">
        <v>5</v>
      </c>
      <c r="D46" s="2" t="s">
        <v>95</v>
      </c>
      <c r="E46" s="2" t="s">
        <v>96</v>
      </c>
    </row>
    <row r="47">
      <c r="A47" s="2" t="n">
        <v>45182</v>
      </c>
      <c r="B47" s="2" t="n">
        <v>45198</v>
      </c>
      <c r="C47" s="2" t="s">
        <v>5</v>
      </c>
      <c r="D47" s="2" t="s">
        <v>95</v>
      </c>
      <c r="E47" s="2" t="s">
        <v>96</v>
      </c>
    </row>
    <row r="48">
      <c r="A48" s="2" t="n">
        <v>45198</v>
      </c>
      <c r="B48" s="2" t="n">
        <v>45198</v>
      </c>
      <c r="C48" s="2" t="s">
        <v>5</v>
      </c>
      <c r="D48" s="2" t="s">
        <v>95</v>
      </c>
      <c r="E48" s="2" t="s">
        <v>96</v>
      </c>
    </row>
    <row r="49">
      <c r="A49" s="2" t="n">
        <v>45195</v>
      </c>
      <c r="B49" s="2" t="n">
        <v>45198</v>
      </c>
      <c r="C49" s="2" t="s">
        <v>5</v>
      </c>
      <c r="D49" s="2" t="s">
        <v>95</v>
      </c>
      <c r="E49" s="2" t="s">
        <v>96</v>
      </c>
    </row>
    <row r="50">
      <c r="A50" s="2" t="n">
        <v>45223</v>
      </c>
      <c r="B50" s="2" t="n">
        <v>45225</v>
      </c>
      <c r="C50" s="2" t="s">
        <v>5</v>
      </c>
      <c r="D50" s="2" t="s">
        <v>95</v>
      </c>
      <c r="E50" s="2" t="s">
        <v>96</v>
      </c>
    </row>
    <row r="51">
      <c r="A51" s="2" t="n">
        <v>45225</v>
      </c>
      <c r="B51" s="2" t="n">
        <v>45230</v>
      </c>
      <c r="C51" s="2" t="s">
        <v>5</v>
      </c>
      <c r="D51" s="2" t="s">
        <v>95</v>
      </c>
      <c r="E51" s="2" t="s">
        <v>96</v>
      </c>
    </row>
    <row r="52">
      <c r="A52" s="2" t="n">
        <v>45202</v>
      </c>
      <c r="B52" s="2" t="n">
        <v>45230</v>
      </c>
      <c r="C52" s="2" t="s">
        <v>5</v>
      </c>
      <c r="D52" s="2" t="s">
        <v>95</v>
      </c>
      <c r="E52" s="2" t="s">
        <v>96</v>
      </c>
    </row>
    <row r="53">
      <c r="A53" s="2" t="n">
        <v>45215</v>
      </c>
      <c r="B53" s="2" t="n">
        <v>45230</v>
      </c>
      <c r="C53" s="2" t="s">
        <v>5</v>
      </c>
      <c r="D53" s="2" t="s">
        <v>95</v>
      </c>
      <c r="E53" s="2" t="s">
        <v>96</v>
      </c>
    </row>
    <row r="54">
      <c r="A54" s="2" t="n">
        <v>45203</v>
      </c>
      <c r="B54" s="2" t="n">
        <v>45243</v>
      </c>
      <c r="C54" s="2" t="s">
        <v>5</v>
      </c>
      <c r="D54" s="2" t="s">
        <v>95</v>
      </c>
      <c r="E54" s="2" t="s">
        <v>96</v>
      </c>
    </row>
    <row r="55">
      <c r="A55" s="2" t="n">
        <v>45233</v>
      </c>
      <c r="B55" s="2" t="n">
        <v>45251</v>
      </c>
      <c r="C55" s="2" t="s">
        <v>5</v>
      </c>
      <c r="D55" s="2" t="s">
        <v>95</v>
      </c>
      <c r="E55" s="2" t="s">
        <v>96</v>
      </c>
    </row>
    <row r="56">
      <c r="A56" s="2" t="n">
        <v>45236</v>
      </c>
      <c r="B56" s="2" t="n">
        <v>45250</v>
      </c>
      <c r="C56" s="2" t="s">
        <v>5</v>
      </c>
      <c r="D56" s="2" t="s">
        <v>95</v>
      </c>
      <c r="E56" s="2" t="s">
        <v>96</v>
      </c>
    </row>
    <row r="57">
      <c r="A57" s="2" t="n">
        <v>45265</v>
      </c>
      <c r="B57" s="2" t="n">
        <v>45282</v>
      </c>
      <c r="C57" s="2" t="s">
        <v>5</v>
      </c>
      <c r="D57" s="2" t="s">
        <v>95</v>
      </c>
      <c r="E57" s="2" t="s">
        <v>96</v>
      </c>
    </row>
    <row r="58">
      <c r="A58" s="2" t="n">
        <v>45271</v>
      </c>
      <c r="B58" s="2" t="n">
        <v>45282</v>
      </c>
      <c r="C58" s="2" t="s">
        <v>5</v>
      </c>
      <c r="D58" s="2" t="s">
        <v>95</v>
      </c>
      <c r="E58" s="2" t="s">
        <v>96</v>
      </c>
    </row>
    <row r="59">
      <c r="A59" s="2" t="n">
        <v>45271</v>
      </c>
      <c r="B59" s="2" t="n">
        <v>45282</v>
      </c>
      <c r="C59" s="2" t="s">
        <v>5</v>
      </c>
      <c r="D59" s="2" t="s">
        <v>95</v>
      </c>
      <c r="E59" s="2" t="s">
        <v>96</v>
      </c>
    </row>
    <row r="60">
      <c r="A60" s="2" t="n">
        <v>45282</v>
      </c>
      <c r="B60" s="2" t="n">
        <v>45282</v>
      </c>
      <c r="C60" s="2" t="s">
        <v>5</v>
      </c>
      <c r="D60" s="2" t="s">
        <v>95</v>
      </c>
      <c r="E60" s="2" t="s">
        <v>96</v>
      </c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45058</v>
      </c>
      <c r="B2" s="2" t="n">
        <v>45077</v>
      </c>
      <c r="C2" s="2" t="s">
        <v>15</v>
      </c>
      <c r="D2" s="2" t="s">
        <v>97</v>
      </c>
      <c r="E2" s="2" t="s">
        <v>98</v>
      </c>
    </row>
    <row r="3">
      <c r="A3" s="2" t="n">
        <v>45103</v>
      </c>
      <c r="B3" s="2" t="n">
        <v>45166</v>
      </c>
      <c r="C3" s="2" t="s">
        <v>15</v>
      </c>
      <c r="D3" s="2" t="s">
        <v>97</v>
      </c>
      <c r="E3" s="2" t="s">
        <v>98</v>
      </c>
    </row>
    <row r="4">
      <c r="A4" s="2" t="n">
        <v>45145</v>
      </c>
      <c r="B4" s="2" t="n">
        <v>45166</v>
      </c>
      <c r="C4" s="2" t="s">
        <v>15</v>
      </c>
      <c r="D4" s="2" t="s">
        <v>97</v>
      </c>
      <c r="E4" s="2" t="s">
        <v>98</v>
      </c>
    </row>
    <row r="5">
      <c r="A5" s="2" t="n">
        <v>45159</v>
      </c>
      <c r="B5" s="2" t="n">
        <v>45166</v>
      </c>
      <c r="C5" s="2" t="s">
        <v>15</v>
      </c>
      <c r="D5" s="2" t="s">
        <v>97</v>
      </c>
      <c r="E5" s="2" t="s">
        <v>98</v>
      </c>
    </row>
    <row r="6">
      <c r="A6" s="2" t="n">
        <v>45159</v>
      </c>
      <c r="B6" s="2" t="n">
        <v>45166</v>
      </c>
      <c r="C6" s="2" t="s">
        <v>5</v>
      </c>
      <c r="D6" s="2" t="s">
        <v>97</v>
      </c>
      <c r="E6" s="2" t="s">
        <v>98</v>
      </c>
    </row>
    <row r="7">
      <c r="A7" s="2" t="n">
        <v>45145</v>
      </c>
      <c r="B7" s="2" t="n">
        <v>45244</v>
      </c>
      <c r="C7" s="2" t="s">
        <v>5</v>
      </c>
      <c r="D7" s="2" t="s">
        <v>97</v>
      </c>
      <c r="E7" s="2" t="s">
        <v>98</v>
      </c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44981</v>
      </c>
      <c r="B2" s="2" t="n">
        <v>44991</v>
      </c>
      <c r="C2" s="2" t="s">
        <v>5</v>
      </c>
      <c r="D2" s="2" t="s">
        <v>99</v>
      </c>
      <c r="E2" s="2" t="s">
        <v>100</v>
      </c>
    </row>
    <row r="3">
      <c r="A3" s="2" t="n">
        <v>44998</v>
      </c>
      <c r="B3" s="2" t="n">
        <v>45007</v>
      </c>
      <c r="C3" s="2" t="s">
        <v>5</v>
      </c>
      <c r="D3" s="2" t="s">
        <v>99</v>
      </c>
      <c r="E3" s="2" t="s">
        <v>100</v>
      </c>
    </row>
    <row r="4">
      <c r="A4" s="2" t="n">
        <v>44998</v>
      </c>
      <c r="B4" s="2" t="n">
        <v>45007</v>
      </c>
      <c r="C4" s="2" t="s">
        <v>5</v>
      </c>
      <c r="D4" s="2" t="s">
        <v>99</v>
      </c>
      <c r="E4" s="2" t="s">
        <v>100</v>
      </c>
    </row>
    <row r="5">
      <c r="A5" s="2" t="n">
        <v>44998</v>
      </c>
      <c r="B5" s="2" t="n">
        <v>45006</v>
      </c>
      <c r="C5" s="2" t="s">
        <v>5</v>
      </c>
      <c r="D5" s="2" t="s">
        <v>99</v>
      </c>
      <c r="E5" s="2" t="s">
        <v>100</v>
      </c>
    </row>
    <row r="6">
      <c r="A6" s="2" t="n">
        <v>45013</v>
      </c>
      <c r="B6" s="2"/>
      <c r="C6" s="2" t="s">
        <v>9</v>
      </c>
      <c r="D6" s="2" t="s">
        <v>99</v>
      </c>
      <c r="E6" s="2" t="s">
        <v>100</v>
      </c>
    </row>
    <row r="7">
      <c r="A7" s="2" t="n">
        <v>45013</v>
      </c>
      <c r="B7" s="2"/>
      <c r="C7" s="2" t="s">
        <v>9</v>
      </c>
      <c r="D7" s="2" t="s">
        <v>99</v>
      </c>
      <c r="E7" s="2" t="s">
        <v>100</v>
      </c>
    </row>
    <row r="8">
      <c r="A8" s="2" t="n">
        <v>45029</v>
      </c>
      <c r="B8" s="2"/>
      <c r="C8" s="2" t="s">
        <v>9</v>
      </c>
      <c r="D8" s="2" t="s">
        <v>99</v>
      </c>
      <c r="E8" s="2" t="s">
        <v>100</v>
      </c>
    </row>
    <row r="9">
      <c r="A9" s="2" t="n">
        <v>45062</v>
      </c>
      <c r="B9" s="2" t="n">
        <v>45244</v>
      </c>
      <c r="C9" s="2" t="s">
        <v>5</v>
      </c>
      <c r="D9" s="2" t="s">
        <v>99</v>
      </c>
      <c r="E9" s="2" t="s">
        <v>100</v>
      </c>
    </row>
    <row r="10">
      <c r="A10" s="2" t="n">
        <v>45085</v>
      </c>
      <c r="B10" s="2"/>
      <c r="C10" s="2" t="s">
        <v>9</v>
      </c>
      <c r="D10" s="2" t="s">
        <v>99</v>
      </c>
      <c r="E10" s="2" t="s">
        <v>100</v>
      </c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44985</v>
      </c>
      <c r="B2" s="2" t="n">
        <v>44987</v>
      </c>
      <c r="C2" s="2" t="s">
        <v>15</v>
      </c>
      <c r="D2" s="2" t="s">
        <v>101</v>
      </c>
      <c r="E2" s="2" t="s">
        <v>102</v>
      </c>
    </row>
    <row r="3">
      <c r="A3" s="2" t="n">
        <v>45044</v>
      </c>
      <c r="B3" s="2" t="n">
        <v>45057</v>
      </c>
      <c r="C3" s="2" t="s">
        <v>5</v>
      </c>
      <c r="D3" s="2" t="s">
        <v>101</v>
      </c>
      <c r="E3" s="2" t="s">
        <v>102</v>
      </c>
    </row>
    <row r="4">
      <c r="A4" s="2" t="n">
        <v>45082</v>
      </c>
      <c r="B4" s="2" t="n">
        <v>45091</v>
      </c>
      <c r="C4" s="2" t="s">
        <v>5</v>
      </c>
      <c r="D4" s="2" t="s">
        <v>101</v>
      </c>
      <c r="E4" s="2" t="s">
        <v>102</v>
      </c>
    </row>
    <row r="5">
      <c r="A5" s="2" t="n">
        <v>45106</v>
      </c>
      <c r="B5" s="2" t="n">
        <v>45112</v>
      </c>
      <c r="C5" s="2" t="s">
        <v>5</v>
      </c>
      <c r="D5" s="2" t="s">
        <v>101</v>
      </c>
      <c r="E5" s="2" t="s">
        <v>102</v>
      </c>
    </row>
    <row r="6">
      <c r="A6" s="2" t="n">
        <v>45119</v>
      </c>
      <c r="B6" s="2" t="n">
        <v>45127</v>
      </c>
      <c r="C6" s="2" t="s">
        <v>5</v>
      </c>
      <c r="D6" s="2" t="s">
        <v>101</v>
      </c>
      <c r="E6" s="2" t="s">
        <v>102</v>
      </c>
    </row>
    <row r="7">
      <c r="A7" s="2" t="n">
        <v>45155</v>
      </c>
      <c r="B7" s="2" t="n">
        <v>45162</v>
      </c>
      <c r="C7" s="2" t="s">
        <v>5</v>
      </c>
      <c r="D7" s="2" t="s">
        <v>101</v>
      </c>
      <c r="E7" s="2" t="s">
        <v>102</v>
      </c>
    </row>
    <row r="8">
      <c r="A8" s="2" t="n">
        <v>45190</v>
      </c>
      <c r="B8" s="2" t="n">
        <v>45196</v>
      </c>
      <c r="C8" s="2" t="s">
        <v>5</v>
      </c>
      <c r="D8" s="2" t="s">
        <v>101</v>
      </c>
      <c r="E8" s="2" t="s">
        <v>102</v>
      </c>
    </row>
    <row r="9">
      <c r="A9" s="2" t="n">
        <v>45271</v>
      </c>
      <c r="B9" s="2" t="n">
        <v>45279</v>
      </c>
      <c r="C9" s="2" t="s">
        <v>5</v>
      </c>
      <c r="D9" s="2" t="s">
        <v>101</v>
      </c>
      <c r="E9" s="2" t="s">
        <v>102</v>
      </c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45161</v>
      </c>
      <c r="B2" s="2" t="n">
        <v>45169</v>
      </c>
      <c r="C2" s="2" t="s">
        <v>15</v>
      </c>
      <c r="D2" s="2" t="s">
        <v>103</v>
      </c>
      <c r="E2" s="2" t="s">
        <v>104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44946</v>
      </c>
      <c r="B2" s="2" t="n">
        <v>44951</v>
      </c>
      <c r="C2" s="2" t="s">
        <v>15</v>
      </c>
      <c r="D2" s="2" t="s">
        <v>105</v>
      </c>
      <c r="E2" s="2" t="s">
        <v>106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44942</v>
      </c>
      <c r="B2" s="2" t="n">
        <v>44959</v>
      </c>
      <c r="C2" s="2" t="s">
        <v>5</v>
      </c>
      <c r="D2" s="2" t="s">
        <v>16</v>
      </c>
      <c r="E2" s="2" t="s">
        <v>17</v>
      </c>
    </row>
    <row r="3">
      <c r="A3" s="2" t="n">
        <v>44980</v>
      </c>
      <c r="B3" s="2" t="n">
        <v>44988</v>
      </c>
      <c r="C3" s="2" t="s">
        <v>5</v>
      </c>
      <c r="D3" s="2" t="s">
        <v>16</v>
      </c>
      <c r="E3" s="2" t="s">
        <v>17</v>
      </c>
    </row>
    <row r="4">
      <c r="A4" s="2" t="n">
        <v>45211</v>
      </c>
      <c r="B4" s="2" t="n">
        <v>45226</v>
      </c>
      <c r="C4" s="2" t="s">
        <v>5</v>
      </c>
      <c r="D4" s="2" t="s">
        <v>16</v>
      </c>
      <c r="E4" s="2" t="s">
        <v>17</v>
      </c>
    </row>
    <row r="5">
      <c r="A5" s="2" t="n">
        <v>45212</v>
      </c>
      <c r="B5" s="2" t="n">
        <v>45229</v>
      </c>
      <c r="C5" s="2" t="s">
        <v>5</v>
      </c>
      <c r="D5" s="2" t="s">
        <v>16</v>
      </c>
      <c r="E5" s="2" t="s">
        <v>17</v>
      </c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45250</v>
      </c>
      <c r="B2" s="2" t="n">
        <v>45273</v>
      </c>
      <c r="C2" s="2" t="s">
        <v>5</v>
      </c>
      <c r="D2" s="2" t="s">
        <v>107</v>
      </c>
      <c r="E2" s="2" t="s">
        <v>108</v>
      </c>
    </row>
    <row r="3">
      <c r="A3" s="2" t="n">
        <v>45224</v>
      </c>
      <c r="B3" s="2" t="n">
        <v>45237</v>
      </c>
      <c r="C3" s="2" t="s">
        <v>5</v>
      </c>
      <c r="D3" s="2" t="s">
        <v>107</v>
      </c>
      <c r="E3" s="2" t="s">
        <v>108</v>
      </c>
    </row>
    <row r="4">
      <c r="A4" s="2" t="n">
        <v>45202</v>
      </c>
      <c r="B4" s="2" t="n">
        <v>45216</v>
      </c>
      <c r="C4" s="2" t="s">
        <v>5</v>
      </c>
      <c r="D4" s="2" t="s">
        <v>107</v>
      </c>
      <c r="E4" s="2" t="s">
        <v>108</v>
      </c>
    </row>
    <row r="5">
      <c r="A5" s="2" t="n">
        <v>45132</v>
      </c>
      <c r="B5" s="2" t="n">
        <v>45152</v>
      </c>
      <c r="C5" s="2" t="s">
        <v>5</v>
      </c>
      <c r="D5" s="2" t="s">
        <v>107</v>
      </c>
      <c r="E5" s="2" t="s">
        <v>108</v>
      </c>
    </row>
    <row r="6">
      <c r="A6" s="2" t="n">
        <v>45132</v>
      </c>
      <c r="B6" s="2" t="n">
        <v>45152</v>
      </c>
      <c r="C6" s="2" t="s">
        <v>5</v>
      </c>
      <c r="D6" s="2" t="s">
        <v>107</v>
      </c>
      <c r="E6" s="2" t="s">
        <v>108</v>
      </c>
    </row>
    <row r="7">
      <c r="A7" s="2" t="n">
        <v>45229</v>
      </c>
      <c r="B7" s="2" t="n">
        <v>45237</v>
      </c>
      <c r="C7" s="2" t="s">
        <v>5</v>
      </c>
      <c r="D7" s="2" t="s">
        <v>107</v>
      </c>
      <c r="E7" s="2" t="s">
        <v>108</v>
      </c>
    </row>
    <row r="8">
      <c r="A8" s="2" t="n">
        <v>45040</v>
      </c>
      <c r="B8" s="2" t="n">
        <v>45051</v>
      </c>
      <c r="C8" s="2" t="s">
        <v>5</v>
      </c>
      <c r="D8" s="2" t="s">
        <v>107</v>
      </c>
      <c r="E8" s="2" t="s">
        <v>108</v>
      </c>
    </row>
    <row r="9">
      <c r="A9" s="2" t="n">
        <v>45259</v>
      </c>
      <c r="B9" s="2" t="n">
        <v>45273</v>
      </c>
      <c r="C9" s="2" t="s">
        <v>5</v>
      </c>
      <c r="D9" s="2" t="s">
        <v>107</v>
      </c>
      <c r="E9" s="2" t="s">
        <v>108</v>
      </c>
    </row>
    <row r="10">
      <c r="A10" s="2"/>
      <c r="B10" s="2" t="n">
        <v>45030</v>
      </c>
      <c r="C10" s="2" t="s">
        <v>5</v>
      </c>
      <c r="D10" s="2" t="s">
        <v>107</v>
      </c>
      <c r="E10" s="2" t="s">
        <v>108</v>
      </c>
    </row>
    <row r="11">
      <c r="A11" s="2"/>
      <c r="B11" s="2" t="n">
        <v>45035</v>
      </c>
      <c r="C11" s="2" t="s">
        <v>5</v>
      </c>
      <c r="D11" s="2" t="s">
        <v>107</v>
      </c>
      <c r="E11" s="2" t="s">
        <v>108</v>
      </c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45054</v>
      </c>
      <c r="B2" s="2" t="n">
        <v>45076</v>
      </c>
      <c r="C2" s="2" t="s">
        <v>5</v>
      </c>
      <c r="D2" s="2" t="s">
        <v>109</v>
      </c>
      <c r="E2" s="2" t="s">
        <v>109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45175</v>
      </c>
      <c r="B2" s="2" t="n">
        <v>45218</v>
      </c>
      <c r="C2" s="2" t="s">
        <v>5</v>
      </c>
      <c r="D2" s="2" t="s">
        <v>110</v>
      </c>
      <c r="E2" s="2" t="s">
        <v>110</v>
      </c>
    </row>
    <row r="3">
      <c r="A3" s="2" t="n">
        <v>45175</v>
      </c>
      <c r="B3" s="2" t="n">
        <v>45218</v>
      </c>
      <c r="C3" s="2" t="s">
        <v>5</v>
      </c>
      <c r="D3" s="2" t="s">
        <v>110</v>
      </c>
      <c r="E3" s="2" t="s">
        <v>110</v>
      </c>
    </row>
    <row r="4">
      <c r="A4" s="2" t="n">
        <v>45223</v>
      </c>
      <c r="B4" s="2" t="n">
        <v>45226</v>
      </c>
      <c r="C4" s="2" t="s">
        <v>5</v>
      </c>
      <c r="D4" s="2" t="s">
        <v>110</v>
      </c>
      <c r="E4" s="2" t="s">
        <v>110</v>
      </c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/>
      <c r="B2" s="2"/>
      <c r="C2" s="2" t="s">
        <v>9</v>
      </c>
      <c r="D2" s="2" t="s">
        <v>111</v>
      </c>
      <c r="E2" s="2" t="s">
        <v>112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45077</v>
      </c>
      <c r="B2" s="2" t="n">
        <v>45099</v>
      </c>
      <c r="C2" s="2" t="s">
        <v>5</v>
      </c>
      <c r="D2" s="2" t="s">
        <v>113</v>
      </c>
      <c r="E2" s="2" t="s">
        <v>114</v>
      </c>
    </row>
    <row r="3">
      <c r="A3" s="2" t="n">
        <v>45119</v>
      </c>
      <c r="B3" s="2" t="n">
        <v>45121</v>
      </c>
      <c r="C3" s="2" t="s">
        <v>5</v>
      </c>
      <c r="D3" s="2" t="s">
        <v>113</v>
      </c>
      <c r="E3" s="2" t="s">
        <v>114</v>
      </c>
    </row>
    <row r="4">
      <c r="A4" s="2" t="n">
        <v>45124</v>
      </c>
      <c r="B4" s="2" t="n">
        <v>45131</v>
      </c>
      <c r="C4" s="2" t="s">
        <v>5</v>
      </c>
      <c r="D4" s="2" t="s">
        <v>113</v>
      </c>
      <c r="E4" s="2" t="s">
        <v>114</v>
      </c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44960</v>
      </c>
      <c r="B2" s="2" t="n">
        <v>45013</v>
      </c>
      <c r="C2" s="2" t="s">
        <v>5</v>
      </c>
      <c r="D2" s="2" t="s">
        <v>115</v>
      </c>
      <c r="E2" s="2" t="s">
        <v>116</v>
      </c>
    </row>
    <row r="3">
      <c r="A3" s="2" t="n">
        <v>44984</v>
      </c>
      <c r="B3" s="2" t="n">
        <v>45013</v>
      </c>
      <c r="C3" s="2" t="s">
        <v>15</v>
      </c>
      <c r="D3" s="2" t="s">
        <v>115</v>
      </c>
      <c r="E3" s="2" t="s">
        <v>116</v>
      </c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44966</v>
      </c>
      <c r="B2" s="2" t="n">
        <v>44970</v>
      </c>
      <c r="C2" s="2" t="s">
        <v>5</v>
      </c>
      <c r="D2" s="2" t="s">
        <v>117</v>
      </c>
      <c r="E2" s="2" t="s">
        <v>118</v>
      </c>
    </row>
    <row r="3">
      <c r="A3" s="2" t="n">
        <v>44965</v>
      </c>
      <c r="B3" s="2" t="n">
        <v>44970</v>
      </c>
      <c r="C3" s="2" t="s">
        <v>5</v>
      </c>
      <c r="D3" s="2" t="s">
        <v>117</v>
      </c>
      <c r="E3" s="2" t="s">
        <v>118</v>
      </c>
    </row>
    <row r="4">
      <c r="A4" s="2" t="n">
        <v>44965</v>
      </c>
      <c r="B4" s="2" t="n">
        <v>44970</v>
      </c>
      <c r="C4" s="2" t="s">
        <v>15</v>
      </c>
      <c r="D4" s="2" t="s">
        <v>117</v>
      </c>
      <c r="E4" s="2" t="s">
        <v>118</v>
      </c>
    </row>
    <row r="5">
      <c r="A5" s="2" t="n">
        <v>44977</v>
      </c>
      <c r="B5" s="2" t="n">
        <v>44999</v>
      </c>
      <c r="C5" s="2" t="s">
        <v>5</v>
      </c>
      <c r="D5" s="2" t="s">
        <v>117</v>
      </c>
      <c r="E5" s="2" t="s">
        <v>118</v>
      </c>
    </row>
    <row r="6">
      <c r="A6" s="2" t="n">
        <v>44987</v>
      </c>
      <c r="B6" s="2" t="n">
        <v>44999</v>
      </c>
      <c r="C6" s="2" t="s">
        <v>5</v>
      </c>
      <c r="D6" s="2" t="s">
        <v>117</v>
      </c>
      <c r="E6" s="2" t="s">
        <v>118</v>
      </c>
    </row>
    <row r="7">
      <c r="A7" s="2" t="n">
        <v>45138</v>
      </c>
      <c r="B7" s="2" t="n">
        <v>45138</v>
      </c>
      <c r="C7" s="2" t="s">
        <v>5</v>
      </c>
      <c r="D7" s="2" t="s">
        <v>117</v>
      </c>
      <c r="E7" s="2" t="s">
        <v>118</v>
      </c>
    </row>
    <row r="8">
      <c r="A8" s="2" t="n">
        <v>45236</v>
      </c>
      <c r="B8" s="2" t="n">
        <v>45251</v>
      </c>
      <c r="C8" s="2" t="s">
        <v>5</v>
      </c>
      <c r="D8" s="2" t="s">
        <v>117</v>
      </c>
      <c r="E8" s="2" t="s">
        <v>118</v>
      </c>
    </row>
    <row r="9">
      <c r="A9" s="2" t="n">
        <v>45287</v>
      </c>
      <c r="B9" s="2" t="n">
        <v>45288</v>
      </c>
      <c r="C9" s="2" t="s">
        <v>5</v>
      </c>
      <c r="D9" s="2" t="s">
        <v>117</v>
      </c>
      <c r="E9" s="2" t="s">
        <v>118</v>
      </c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45079</v>
      </c>
      <c r="B2" s="2" t="n">
        <v>45079</v>
      </c>
      <c r="C2" s="2" t="s">
        <v>5</v>
      </c>
      <c r="D2" s="2" t="s">
        <v>119</v>
      </c>
      <c r="E2" s="2" t="s">
        <v>120</v>
      </c>
    </row>
    <row r="3">
      <c r="A3" s="2" t="n">
        <v>45128</v>
      </c>
      <c r="B3" s="2" t="n">
        <v>45134</v>
      </c>
      <c r="C3" s="2" t="s">
        <v>5</v>
      </c>
      <c r="D3" s="2" t="s">
        <v>119</v>
      </c>
      <c r="E3" s="2" t="s">
        <v>120</v>
      </c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45194</v>
      </c>
      <c r="B2" s="2" t="n">
        <v>45194</v>
      </c>
      <c r="C2" s="2" t="s">
        <v>5</v>
      </c>
      <c r="D2" s="2" t="s">
        <v>121</v>
      </c>
      <c r="E2" s="2" t="s">
        <v>122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44848</v>
      </c>
      <c r="B2" s="2" t="n">
        <v>45015</v>
      </c>
      <c r="C2" s="2" t="s">
        <v>5</v>
      </c>
      <c r="D2" s="2" t="s">
        <v>123</v>
      </c>
      <c r="E2" s="2" t="s">
        <v>124</v>
      </c>
    </row>
    <row r="3">
      <c r="A3" s="2" t="n">
        <v>44848</v>
      </c>
      <c r="B3" s="2" t="n">
        <v>45015</v>
      </c>
      <c r="C3" s="2" t="s">
        <v>5</v>
      </c>
      <c r="D3" s="2" t="s">
        <v>123</v>
      </c>
      <c r="E3" s="2" t="s">
        <v>124</v>
      </c>
    </row>
    <row r="4">
      <c r="A4" s="2" t="n">
        <v>44848</v>
      </c>
      <c r="B4" s="2" t="n">
        <v>45015</v>
      </c>
      <c r="C4" s="2" t="s">
        <v>15</v>
      </c>
      <c r="D4" s="2" t="s">
        <v>123</v>
      </c>
      <c r="E4" s="2" t="s">
        <v>124</v>
      </c>
    </row>
    <row r="5">
      <c r="A5" s="2" t="n">
        <v>45054</v>
      </c>
      <c r="B5" s="2" t="n">
        <v>45078</v>
      </c>
      <c r="C5" s="2" t="s">
        <v>15</v>
      </c>
      <c r="D5" s="2" t="s">
        <v>123</v>
      </c>
      <c r="E5" s="2" t="s">
        <v>124</v>
      </c>
    </row>
    <row r="6">
      <c r="A6" s="2" t="n">
        <v>45016</v>
      </c>
      <c r="B6" s="2" t="n">
        <v>45079</v>
      </c>
      <c r="C6" s="2" t="s">
        <v>15</v>
      </c>
      <c r="D6" s="2" t="s">
        <v>123</v>
      </c>
      <c r="E6" s="2" t="s">
        <v>124</v>
      </c>
    </row>
    <row r="7">
      <c r="A7" s="2" t="n">
        <v>45096</v>
      </c>
      <c r="B7" s="2" t="n">
        <v>45195</v>
      </c>
      <c r="C7" s="2" t="s">
        <v>15</v>
      </c>
      <c r="D7" s="2" t="s">
        <v>123</v>
      </c>
      <c r="E7" s="2" t="s">
        <v>124</v>
      </c>
    </row>
    <row r="8">
      <c r="A8" s="2" t="n">
        <v>45096</v>
      </c>
      <c r="B8" s="2" t="n">
        <v>45196</v>
      </c>
      <c r="C8" s="2" t="s">
        <v>15</v>
      </c>
      <c r="D8" s="2" t="s">
        <v>123</v>
      </c>
      <c r="E8" s="2" t="s">
        <v>124</v>
      </c>
    </row>
    <row r="9">
      <c r="A9" s="2" t="n">
        <v>45194</v>
      </c>
      <c r="B9" s="2" t="n">
        <v>45264</v>
      </c>
      <c r="C9" s="2" t="s">
        <v>5</v>
      </c>
      <c r="D9" s="2" t="s">
        <v>123</v>
      </c>
      <c r="E9" s="2" t="s">
        <v>124</v>
      </c>
    </row>
    <row r="10">
      <c r="A10" s="2" t="n">
        <v>45233</v>
      </c>
      <c r="B10" s="2" t="n">
        <v>45265</v>
      </c>
      <c r="C10" s="2" t="s">
        <v>15</v>
      </c>
      <c r="D10" s="2" t="s">
        <v>123</v>
      </c>
      <c r="E10" s="2" t="s">
        <v>124</v>
      </c>
    </row>
    <row r="11">
      <c r="A11" s="2" t="n">
        <v>45216</v>
      </c>
      <c r="B11" s="2" t="n">
        <v>45265</v>
      </c>
      <c r="C11" s="2" t="s">
        <v>15</v>
      </c>
      <c r="D11" s="2" t="s">
        <v>123</v>
      </c>
      <c r="E11" s="2" t="s">
        <v>124</v>
      </c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44930</v>
      </c>
      <c r="B2" s="2" t="n">
        <v>44988</v>
      </c>
      <c r="C2" s="2" t="s">
        <v>5</v>
      </c>
      <c r="D2" s="2" t="s">
        <v>18</v>
      </c>
      <c r="E2" s="2" t="s">
        <v>19</v>
      </c>
    </row>
    <row r="3">
      <c r="A3" s="2" t="n">
        <v>44932</v>
      </c>
      <c r="B3" s="2" t="n">
        <v>45043</v>
      </c>
      <c r="C3" s="2" t="s">
        <v>5</v>
      </c>
      <c r="D3" s="2" t="s">
        <v>18</v>
      </c>
      <c r="E3" s="2" t="s">
        <v>19</v>
      </c>
    </row>
    <row r="4">
      <c r="A4" s="2" t="n">
        <v>44935</v>
      </c>
      <c r="B4" s="2" t="n">
        <v>45043</v>
      </c>
      <c r="C4" s="2" t="s">
        <v>5</v>
      </c>
      <c r="D4" s="2" t="s">
        <v>18</v>
      </c>
      <c r="E4" s="2" t="s">
        <v>19</v>
      </c>
    </row>
    <row r="5">
      <c r="A5" s="2" t="n">
        <v>44935</v>
      </c>
      <c r="B5" s="2" t="n">
        <v>45027</v>
      </c>
      <c r="C5" s="2" t="s">
        <v>9</v>
      </c>
      <c r="D5" s="2" t="s">
        <v>18</v>
      </c>
      <c r="E5" s="2" t="s">
        <v>19</v>
      </c>
    </row>
    <row r="6">
      <c r="A6" s="2" t="n">
        <v>44952</v>
      </c>
      <c r="B6" s="2" t="n">
        <v>44988</v>
      </c>
      <c r="C6" s="2" t="s">
        <v>5</v>
      </c>
      <c r="D6" s="2" t="s">
        <v>18</v>
      </c>
      <c r="E6" s="2" t="s">
        <v>19</v>
      </c>
    </row>
    <row r="7">
      <c r="A7" s="2" t="n">
        <v>44952</v>
      </c>
      <c r="B7" s="2" t="n">
        <v>45044</v>
      </c>
      <c r="C7" s="2" t="s">
        <v>5</v>
      </c>
      <c r="D7" s="2" t="s">
        <v>18</v>
      </c>
      <c r="E7" s="2" t="s">
        <v>19</v>
      </c>
    </row>
    <row r="8">
      <c r="A8" s="2" t="n">
        <v>44955</v>
      </c>
      <c r="B8" s="2" t="n">
        <v>45044</v>
      </c>
      <c r="C8" s="2" t="s">
        <v>5</v>
      </c>
      <c r="D8" s="2" t="s">
        <v>18</v>
      </c>
      <c r="E8" s="2" t="s">
        <v>19</v>
      </c>
    </row>
    <row r="9">
      <c r="A9" s="2" t="n">
        <v>44984</v>
      </c>
      <c r="B9" s="2" t="n">
        <v>45049</v>
      </c>
      <c r="C9" s="2" t="s">
        <v>5</v>
      </c>
      <c r="D9" s="2" t="s">
        <v>18</v>
      </c>
      <c r="E9" s="2" t="s">
        <v>19</v>
      </c>
    </row>
    <row r="10">
      <c r="A10" s="2" t="n">
        <v>44984</v>
      </c>
      <c r="B10" s="2" t="n">
        <v>45049</v>
      </c>
      <c r="C10" s="2" t="s">
        <v>5</v>
      </c>
      <c r="D10" s="2" t="s">
        <v>18</v>
      </c>
      <c r="E10" s="2" t="s">
        <v>19</v>
      </c>
    </row>
    <row r="11">
      <c r="A11" s="2" t="n">
        <v>45001</v>
      </c>
      <c r="B11" s="2" t="n">
        <v>45044</v>
      </c>
      <c r="C11" s="2" t="s">
        <v>5</v>
      </c>
      <c r="D11" s="2" t="s">
        <v>18</v>
      </c>
      <c r="E11" s="2" t="s">
        <v>19</v>
      </c>
    </row>
    <row r="12">
      <c r="A12" s="2" t="n">
        <v>45001</v>
      </c>
      <c r="B12" s="2" t="n">
        <v>45044</v>
      </c>
      <c r="C12" s="2" t="s">
        <v>5</v>
      </c>
      <c r="D12" s="2" t="s">
        <v>18</v>
      </c>
      <c r="E12" s="2" t="s">
        <v>19</v>
      </c>
    </row>
    <row r="13">
      <c r="A13" s="2" t="n">
        <v>45001</v>
      </c>
      <c r="B13" s="2" t="n">
        <v>45044</v>
      </c>
      <c r="C13" s="2" t="s">
        <v>5</v>
      </c>
      <c r="D13" s="2" t="s">
        <v>18</v>
      </c>
      <c r="E13" s="2" t="s">
        <v>19</v>
      </c>
    </row>
    <row r="14">
      <c r="A14" s="2" t="n">
        <v>45004</v>
      </c>
      <c r="B14" s="2" t="n">
        <v>45089</v>
      </c>
      <c r="C14" s="2" t="s">
        <v>5</v>
      </c>
      <c r="D14" s="2" t="s">
        <v>18</v>
      </c>
      <c r="E14" s="2" t="s">
        <v>19</v>
      </c>
    </row>
    <row r="15">
      <c r="A15" s="2" t="n">
        <v>45008</v>
      </c>
      <c r="B15" s="2" t="n">
        <v>45008</v>
      </c>
      <c r="C15" s="2" t="s">
        <v>5</v>
      </c>
      <c r="D15" s="2" t="s">
        <v>18</v>
      </c>
      <c r="E15" s="2" t="s">
        <v>19</v>
      </c>
    </row>
    <row r="16">
      <c r="A16" s="2" t="n">
        <v>45009</v>
      </c>
      <c r="B16" s="2" t="n">
        <v>45097</v>
      </c>
      <c r="C16" s="2" t="s">
        <v>5</v>
      </c>
      <c r="D16" s="2" t="s">
        <v>18</v>
      </c>
      <c r="E16" s="2" t="s">
        <v>19</v>
      </c>
    </row>
    <row r="17">
      <c r="A17" s="2" t="n">
        <v>45009</v>
      </c>
      <c r="B17" s="2" t="n">
        <v>45097</v>
      </c>
      <c r="C17" s="2" t="s">
        <v>5</v>
      </c>
      <c r="D17" s="2" t="s">
        <v>18</v>
      </c>
      <c r="E17" s="2" t="s">
        <v>19</v>
      </c>
    </row>
    <row r="18">
      <c r="A18" s="2" t="n">
        <v>45012</v>
      </c>
      <c r="B18" s="2" t="n">
        <v>45097</v>
      </c>
      <c r="C18" s="2" t="s">
        <v>5</v>
      </c>
      <c r="D18" s="2" t="s">
        <v>18</v>
      </c>
      <c r="E18" s="2" t="s">
        <v>19</v>
      </c>
    </row>
    <row r="19">
      <c r="A19" s="2" t="n">
        <v>45012</v>
      </c>
      <c r="B19" s="2" t="n">
        <v>45099</v>
      </c>
      <c r="C19" s="2" t="s">
        <v>5</v>
      </c>
      <c r="D19" s="2" t="s">
        <v>18</v>
      </c>
      <c r="E19" s="2" t="s">
        <v>19</v>
      </c>
    </row>
    <row r="20">
      <c r="A20" s="2" t="n">
        <v>45013</v>
      </c>
      <c r="B20" s="2" t="n">
        <v>45097</v>
      </c>
      <c r="C20" s="2" t="s">
        <v>5</v>
      </c>
      <c r="D20" s="2" t="s">
        <v>18</v>
      </c>
      <c r="E20" s="2" t="s">
        <v>19</v>
      </c>
    </row>
    <row r="21">
      <c r="A21" s="2" t="n">
        <v>45016</v>
      </c>
      <c r="B21" s="2" t="n">
        <v>45097</v>
      </c>
      <c r="C21" s="2" t="s">
        <v>5</v>
      </c>
      <c r="D21" s="2" t="s">
        <v>18</v>
      </c>
      <c r="E21" s="2" t="s">
        <v>19</v>
      </c>
    </row>
    <row r="22">
      <c r="A22" s="2" t="n">
        <v>45016</v>
      </c>
      <c r="B22" s="2" t="n">
        <v>45107</v>
      </c>
      <c r="C22" s="2" t="s">
        <v>5</v>
      </c>
      <c r="D22" s="2" t="s">
        <v>18</v>
      </c>
      <c r="E22" s="2" t="s">
        <v>19</v>
      </c>
    </row>
    <row r="23">
      <c r="A23" s="2" t="n">
        <v>45019</v>
      </c>
      <c r="B23" s="2" t="n">
        <v>45110</v>
      </c>
      <c r="C23" s="2" t="s">
        <v>5</v>
      </c>
      <c r="D23" s="2" t="s">
        <v>18</v>
      </c>
      <c r="E23" s="2" t="s">
        <v>19</v>
      </c>
    </row>
    <row r="24">
      <c r="A24" s="2" t="n">
        <v>45023</v>
      </c>
      <c r="B24" s="2" t="n">
        <v>45109</v>
      </c>
      <c r="C24" s="2" t="s">
        <v>15</v>
      </c>
      <c r="D24" s="2" t="s">
        <v>18</v>
      </c>
      <c r="E24" s="2" t="s">
        <v>19</v>
      </c>
    </row>
    <row r="25">
      <c r="A25" s="2" t="n">
        <v>45023</v>
      </c>
      <c r="B25" s="2" t="n">
        <v>45109</v>
      </c>
      <c r="C25" s="2" t="s">
        <v>15</v>
      </c>
      <c r="D25" s="2" t="s">
        <v>18</v>
      </c>
      <c r="E25" s="2" t="s">
        <v>19</v>
      </c>
    </row>
    <row r="26">
      <c r="A26" s="2" t="n">
        <v>45033</v>
      </c>
      <c r="B26" s="2" t="n">
        <v>45109</v>
      </c>
      <c r="C26" s="2" t="s">
        <v>9</v>
      </c>
      <c r="D26" s="2" t="s">
        <v>18</v>
      </c>
      <c r="E26" s="2" t="s">
        <v>19</v>
      </c>
    </row>
    <row r="27">
      <c r="A27" s="2" t="n">
        <v>45035</v>
      </c>
      <c r="B27" s="2" t="n">
        <v>45112</v>
      </c>
      <c r="C27" s="2" t="s">
        <v>5</v>
      </c>
      <c r="D27" s="2" t="s">
        <v>18</v>
      </c>
      <c r="E27" s="2" t="s">
        <v>19</v>
      </c>
    </row>
    <row r="28">
      <c r="A28" s="2" t="n">
        <v>45036</v>
      </c>
      <c r="B28" s="2" t="n">
        <v>45112</v>
      </c>
      <c r="C28" s="2" t="s">
        <v>5</v>
      </c>
      <c r="D28" s="2" t="s">
        <v>18</v>
      </c>
      <c r="E28" s="2" t="s">
        <v>19</v>
      </c>
    </row>
    <row r="29">
      <c r="A29" s="2" t="n">
        <v>45044</v>
      </c>
      <c r="B29" s="2" t="n">
        <v>45112</v>
      </c>
      <c r="C29" s="2" t="s">
        <v>5</v>
      </c>
      <c r="D29" s="2" t="s">
        <v>18</v>
      </c>
      <c r="E29" s="2" t="s">
        <v>19</v>
      </c>
    </row>
    <row r="30">
      <c r="A30" s="2" t="n">
        <v>45046</v>
      </c>
      <c r="B30" s="2" t="n">
        <v>45112</v>
      </c>
      <c r="C30" s="2" t="s">
        <v>5</v>
      </c>
      <c r="D30" s="2" t="s">
        <v>18</v>
      </c>
      <c r="E30" s="2" t="s">
        <v>19</v>
      </c>
    </row>
    <row r="31">
      <c r="A31" s="2" t="n">
        <v>45050</v>
      </c>
      <c r="B31" s="2" t="n">
        <v>45114</v>
      </c>
      <c r="C31" s="2" t="s">
        <v>5</v>
      </c>
      <c r="D31" s="2" t="s">
        <v>18</v>
      </c>
      <c r="E31" s="2" t="s">
        <v>19</v>
      </c>
    </row>
    <row r="32">
      <c r="A32" s="2" t="n">
        <v>45050</v>
      </c>
      <c r="B32" s="2" t="n">
        <v>45126</v>
      </c>
      <c r="C32" s="2" t="s">
        <v>5</v>
      </c>
      <c r="D32" s="2" t="s">
        <v>18</v>
      </c>
      <c r="E32" s="2" t="s">
        <v>19</v>
      </c>
    </row>
    <row r="33">
      <c r="A33" s="2" t="n">
        <v>45054</v>
      </c>
      <c r="B33" s="2" t="n">
        <v>45110</v>
      </c>
      <c r="C33" s="2" t="s">
        <v>5</v>
      </c>
      <c r="D33" s="2" t="s">
        <v>18</v>
      </c>
      <c r="E33" s="2" t="s">
        <v>19</v>
      </c>
    </row>
    <row r="34">
      <c r="A34" s="2" t="n">
        <v>45056</v>
      </c>
      <c r="B34" s="2" t="n">
        <v>45117</v>
      </c>
      <c r="C34" s="2" t="s">
        <v>5</v>
      </c>
      <c r="D34" s="2" t="s">
        <v>18</v>
      </c>
      <c r="E34" s="2" t="s">
        <v>19</v>
      </c>
    </row>
    <row r="35">
      <c r="A35" s="2" t="n">
        <v>45058</v>
      </c>
      <c r="B35" s="2" t="n">
        <v>45117</v>
      </c>
      <c r="C35" s="2" t="s">
        <v>5</v>
      </c>
      <c r="D35" s="2" t="s">
        <v>18</v>
      </c>
      <c r="E35" s="2" t="s">
        <v>19</v>
      </c>
    </row>
    <row r="36">
      <c r="A36" s="2" t="n">
        <v>45069</v>
      </c>
      <c r="B36" s="2" t="n">
        <v>45107</v>
      </c>
      <c r="C36" s="2" t="s">
        <v>5</v>
      </c>
      <c r="D36" s="2" t="s">
        <v>18</v>
      </c>
      <c r="E36" s="2" t="s">
        <v>19</v>
      </c>
    </row>
    <row r="37">
      <c r="A37" s="2" t="n">
        <v>45078</v>
      </c>
      <c r="B37" s="2" t="n">
        <v>45148</v>
      </c>
      <c r="C37" s="2" t="s">
        <v>5</v>
      </c>
      <c r="D37" s="2" t="s">
        <v>18</v>
      </c>
      <c r="E37" s="2" t="s">
        <v>19</v>
      </c>
    </row>
    <row r="38">
      <c r="A38" s="2" t="n">
        <v>45089</v>
      </c>
      <c r="B38" s="2" t="n">
        <v>45090</v>
      </c>
      <c r="C38" s="2" t="s">
        <v>5</v>
      </c>
      <c r="D38" s="2" t="s">
        <v>18</v>
      </c>
      <c r="E38" s="2" t="s">
        <v>19</v>
      </c>
    </row>
    <row r="39">
      <c r="A39" s="2" t="n">
        <v>45093</v>
      </c>
      <c r="B39" s="2" t="n">
        <v>45097</v>
      </c>
      <c r="C39" s="2" t="s">
        <v>5</v>
      </c>
      <c r="D39" s="2" t="s">
        <v>18</v>
      </c>
      <c r="E39" s="2" t="s">
        <v>19</v>
      </c>
    </row>
    <row r="40">
      <c r="A40" s="2" t="n">
        <v>45093</v>
      </c>
      <c r="B40" s="2" t="n">
        <v>45153</v>
      </c>
      <c r="C40" s="2" t="s">
        <v>5</v>
      </c>
      <c r="D40" s="2" t="s">
        <v>18</v>
      </c>
      <c r="E40" s="2" t="s">
        <v>19</v>
      </c>
    </row>
    <row r="41">
      <c r="A41" s="2" t="n">
        <v>45093</v>
      </c>
      <c r="B41" s="2" t="n">
        <v>45153</v>
      </c>
      <c r="C41" s="2" t="s">
        <v>5</v>
      </c>
      <c r="D41" s="2" t="s">
        <v>18</v>
      </c>
      <c r="E41" s="2" t="s">
        <v>19</v>
      </c>
    </row>
    <row r="42">
      <c r="A42" s="2" t="n">
        <v>45093</v>
      </c>
      <c r="B42" s="2" t="n">
        <v>45153</v>
      </c>
      <c r="C42" s="2" t="s">
        <v>5</v>
      </c>
      <c r="D42" s="2" t="s">
        <v>18</v>
      </c>
      <c r="E42" s="2" t="s">
        <v>19</v>
      </c>
    </row>
    <row r="43">
      <c r="A43" s="2" t="n">
        <v>45099</v>
      </c>
      <c r="B43" s="2" t="n">
        <v>45159</v>
      </c>
      <c r="C43" s="2" t="s">
        <v>5</v>
      </c>
      <c r="D43" s="2" t="s">
        <v>18</v>
      </c>
      <c r="E43" s="2" t="s">
        <v>19</v>
      </c>
    </row>
    <row r="44">
      <c r="A44" s="2" t="n">
        <v>45104</v>
      </c>
      <c r="B44" s="2" t="n">
        <v>45110</v>
      </c>
      <c r="C44" s="2" t="s">
        <v>5</v>
      </c>
      <c r="D44" s="2" t="s">
        <v>18</v>
      </c>
      <c r="E44" s="2" t="s">
        <v>19</v>
      </c>
    </row>
    <row r="45">
      <c r="A45" s="2" t="n">
        <v>45109</v>
      </c>
      <c r="B45" s="2" t="n">
        <v>45148</v>
      </c>
      <c r="C45" s="2" t="s">
        <v>5</v>
      </c>
      <c r="D45" s="2" t="s">
        <v>18</v>
      </c>
      <c r="E45" s="2" t="s">
        <v>19</v>
      </c>
    </row>
    <row r="46">
      <c r="A46" s="2" t="n">
        <v>45109</v>
      </c>
      <c r="B46" s="2" t="n">
        <v>45148</v>
      </c>
      <c r="C46" s="2" t="s">
        <v>5</v>
      </c>
      <c r="D46" s="2" t="s">
        <v>18</v>
      </c>
      <c r="E46" s="2" t="s">
        <v>19</v>
      </c>
    </row>
    <row r="47">
      <c r="A47" s="2" t="n">
        <v>45117</v>
      </c>
      <c r="B47" s="2" t="n">
        <v>45176</v>
      </c>
      <c r="C47" s="2" t="s">
        <v>5</v>
      </c>
      <c r="D47" s="2" t="s">
        <v>18</v>
      </c>
      <c r="E47" s="2" t="s">
        <v>19</v>
      </c>
    </row>
    <row r="48">
      <c r="A48" s="2" t="n">
        <v>45117</v>
      </c>
      <c r="B48" s="2" t="n">
        <v>45126</v>
      </c>
      <c r="C48" s="2" t="s">
        <v>5</v>
      </c>
      <c r="D48" s="2" t="s">
        <v>18</v>
      </c>
      <c r="E48" s="2" t="s">
        <v>19</v>
      </c>
    </row>
    <row r="49">
      <c r="A49" s="2" t="n">
        <v>45119</v>
      </c>
      <c r="B49" s="2" t="n">
        <v>45176</v>
      </c>
      <c r="C49" s="2" t="s">
        <v>5</v>
      </c>
      <c r="D49" s="2" t="s">
        <v>18</v>
      </c>
      <c r="E49" s="2" t="s">
        <v>19</v>
      </c>
    </row>
    <row r="50">
      <c r="A50" s="2" t="n">
        <v>45119</v>
      </c>
      <c r="B50" s="2" t="n">
        <v>45195</v>
      </c>
      <c r="C50" s="2" t="s">
        <v>5</v>
      </c>
      <c r="D50" s="2" t="s">
        <v>18</v>
      </c>
      <c r="E50" s="2" t="s">
        <v>19</v>
      </c>
    </row>
    <row r="51">
      <c r="A51" s="2" t="n">
        <v>45124</v>
      </c>
      <c r="B51" s="2" t="n">
        <v>45195</v>
      </c>
      <c r="C51" s="2" t="s">
        <v>5</v>
      </c>
      <c r="D51" s="2" t="s">
        <v>18</v>
      </c>
      <c r="E51" s="2" t="s">
        <v>19</v>
      </c>
    </row>
    <row r="52">
      <c r="A52" s="2" t="n">
        <v>45127</v>
      </c>
      <c r="B52" s="2" t="n">
        <v>45217</v>
      </c>
      <c r="C52" s="2" t="s">
        <v>5</v>
      </c>
      <c r="D52" s="2" t="s">
        <v>18</v>
      </c>
      <c r="E52" s="2" t="s">
        <v>19</v>
      </c>
    </row>
    <row r="53">
      <c r="A53" s="2" t="n">
        <v>45147</v>
      </c>
      <c r="B53" s="2" t="n">
        <v>45218</v>
      </c>
      <c r="C53" s="2" t="s">
        <v>5</v>
      </c>
      <c r="D53" s="2" t="s">
        <v>18</v>
      </c>
      <c r="E53" s="2" t="s">
        <v>19</v>
      </c>
    </row>
    <row r="54">
      <c r="A54" s="2" t="n">
        <v>45154</v>
      </c>
      <c r="B54" s="2" t="n">
        <v>45257</v>
      </c>
      <c r="C54" s="2" t="s">
        <v>5</v>
      </c>
      <c r="D54" s="2" t="s">
        <v>18</v>
      </c>
      <c r="E54" s="2" t="s">
        <v>19</v>
      </c>
    </row>
    <row r="55">
      <c r="A55" s="2" t="n">
        <v>45155</v>
      </c>
      <c r="B55" s="2" t="n">
        <v>45257</v>
      </c>
      <c r="C55" s="2" t="s">
        <v>5</v>
      </c>
      <c r="D55" s="2" t="s">
        <v>18</v>
      </c>
      <c r="E55" s="2" t="s">
        <v>19</v>
      </c>
    </row>
    <row r="56">
      <c r="A56" s="2" t="n">
        <v>45159</v>
      </c>
      <c r="B56" s="2" t="n">
        <v>45257</v>
      </c>
      <c r="C56" s="2" t="s">
        <v>5</v>
      </c>
      <c r="D56" s="2" t="s">
        <v>18</v>
      </c>
      <c r="E56" s="2" t="s">
        <v>19</v>
      </c>
    </row>
    <row r="57">
      <c r="A57" s="2" t="n">
        <v>45159</v>
      </c>
      <c r="B57" s="2" t="n">
        <v>45257</v>
      </c>
      <c r="C57" s="2" t="s">
        <v>5</v>
      </c>
      <c r="D57" s="2" t="s">
        <v>18</v>
      </c>
      <c r="E57" s="2" t="s">
        <v>19</v>
      </c>
    </row>
    <row r="58">
      <c r="A58" s="2" t="n">
        <v>45169</v>
      </c>
      <c r="B58" s="2" t="n">
        <v>45257</v>
      </c>
      <c r="C58" s="2" t="s">
        <v>5</v>
      </c>
      <c r="D58" s="2" t="s">
        <v>18</v>
      </c>
      <c r="E58" s="2" t="s">
        <v>19</v>
      </c>
    </row>
    <row r="59">
      <c r="A59" s="2" t="n">
        <v>45175</v>
      </c>
      <c r="B59" s="2" t="n">
        <v>45257</v>
      </c>
      <c r="C59" s="2" t="s">
        <v>5</v>
      </c>
      <c r="D59" s="2" t="s">
        <v>18</v>
      </c>
      <c r="E59" s="2" t="s">
        <v>19</v>
      </c>
    </row>
    <row r="60">
      <c r="A60" s="2" t="n">
        <v>45181</v>
      </c>
      <c r="B60" s="2" t="n">
        <v>45281</v>
      </c>
      <c r="C60" s="2" t="s">
        <v>5</v>
      </c>
      <c r="D60" s="2" t="s">
        <v>18</v>
      </c>
      <c r="E60" s="2" t="s">
        <v>19</v>
      </c>
    </row>
    <row r="61">
      <c r="A61" s="2" t="n">
        <v>45190</v>
      </c>
      <c r="B61" s="2" t="n">
        <v>45301</v>
      </c>
      <c r="C61" s="2" t="s">
        <v>5</v>
      </c>
      <c r="D61" s="2" t="s">
        <v>18</v>
      </c>
      <c r="E61" s="2" t="s">
        <v>19</v>
      </c>
    </row>
    <row r="62">
      <c r="A62" s="2" t="n">
        <v>45191</v>
      </c>
      <c r="B62" s="2" t="n">
        <v>45301</v>
      </c>
      <c r="C62" s="2" t="s">
        <v>5</v>
      </c>
      <c r="D62" s="2" t="s">
        <v>18</v>
      </c>
      <c r="E62" s="2" t="s">
        <v>19</v>
      </c>
    </row>
    <row r="63">
      <c r="A63" s="2" t="n">
        <v>45194</v>
      </c>
      <c r="B63" s="2" t="n">
        <v>45300</v>
      </c>
      <c r="C63" s="2" t="s">
        <v>15</v>
      </c>
      <c r="D63" s="2" t="s">
        <v>18</v>
      </c>
      <c r="E63" s="2" t="s">
        <v>19</v>
      </c>
    </row>
    <row r="64">
      <c r="A64" s="2" t="n">
        <v>45200</v>
      </c>
      <c r="B64" s="2" t="n">
        <v>45301</v>
      </c>
      <c r="C64" s="2" t="s">
        <v>5</v>
      </c>
      <c r="D64" s="2" t="s">
        <v>18</v>
      </c>
      <c r="E64" s="2" t="s">
        <v>19</v>
      </c>
    </row>
    <row r="65">
      <c r="A65" s="2" t="n">
        <v>45200</v>
      </c>
      <c r="B65" s="2" t="n">
        <v>45301</v>
      </c>
      <c r="C65" s="2" t="s">
        <v>5</v>
      </c>
      <c r="D65" s="2" t="s">
        <v>18</v>
      </c>
      <c r="E65" s="2" t="s">
        <v>19</v>
      </c>
    </row>
    <row r="66">
      <c r="A66" s="2" t="n">
        <v>45200</v>
      </c>
      <c r="B66" s="2" t="n">
        <v>45301</v>
      </c>
      <c r="C66" s="2" t="s">
        <v>5</v>
      </c>
      <c r="D66" s="2" t="s">
        <v>18</v>
      </c>
      <c r="E66" s="2" t="s">
        <v>19</v>
      </c>
    </row>
    <row r="67">
      <c r="A67" s="2" t="n">
        <v>45201</v>
      </c>
      <c r="B67" s="2" t="n">
        <v>45308</v>
      </c>
      <c r="C67" s="2" t="s">
        <v>5</v>
      </c>
      <c r="D67" s="2" t="s">
        <v>18</v>
      </c>
      <c r="E67" s="2" t="s">
        <v>19</v>
      </c>
    </row>
    <row r="68">
      <c r="A68" s="2" t="n">
        <v>45210</v>
      </c>
      <c r="B68" s="2" t="n">
        <v>45308</v>
      </c>
      <c r="C68" s="2" t="s">
        <v>5</v>
      </c>
      <c r="D68" s="2" t="s">
        <v>18</v>
      </c>
      <c r="E68" s="2" t="s">
        <v>19</v>
      </c>
    </row>
    <row r="69">
      <c r="A69" s="2" t="n">
        <v>45212</v>
      </c>
      <c r="B69" s="2" t="n">
        <v>45308</v>
      </c>
      <c r="C69" s="2" t="s">
        <v>5</v>
      </c>
      <c r="D69" s="2" t="s">
        <v>18</v>
      </c>
      <c r="E69" s="2" t="s">
        <v>19</v>
      </c>
    </row>
    <row r="70">
      <c r="A70" s="2" t="n">
        <v>45214</v>
      </c>
      <c r="B70" s="2" t="n">
        <v>45308</v>
      </c>
      <c r="C70" s="2" t="s">
        <v>5</v>
      </c>
      <c r="D70" s="2" t="s">
        <v>18</v>
      </c>
      <c r="E70" s="2" t="s">
        <v>19</v>
      </c>
    </row>
    <row r="71">
      <c r="A71" s="2" t="n">
        <v>45215</v>
      </c>
      <c r="B71" s="2" t="n">
        <v>45338</v>
      </c>
      <c r="C71" s="2" t="s">
        <v>5</v>
      </c>
      <c r="D71" s="2" t="s">
        <v>18</v>
      </c>
      <c r="E71" s="2" t="s">
        <v>19</v>
      </c>
    </row>
    <row r="72">
      <c r="A72" s="2" t="n">
        <v>45215</v>
      </c>
      <c r="B72" s="2"/>
      <c r="C72" s="2" t="s">
        <v>9</v>
      </c>
      <c r="D72" s="2" t="s">
        <v>18</v>
      </c>
      <c r="E72" s="2" t="s">
        <v>19</v>
      </c>
    </row>
    <row r="73">
      <c r="A73" s="2" t="n">
        <v>45229</v>
      </c>
      <c r="B73" s="2"/>
      <c r="C73" s="2" t="s">
        <v>9</v>
      </c>
      <c r="D73" s="2" t="s">
        <v>18</v>
      </c>
      <c r="E73" s="2" t="s">
        <v>19</v>
      </c>
    </row>
    <row r="74">
      <c r="A74" s="2" t="n">
        <v>45229</v>
      </c>
      <c r="B74" s="2" t="n">
        <v>45338</v>
      </c>
      <c r="C74" s="2" t="s">
        <v>5</v>
      </c>
      <c r="D74" s="2" t="s">
        <v>18</v>
      </c>
      <c r="E74" s="2" t="s">
        <v>19</v>
      </c>
    </row>
    <row r="75">
      <c r="A75" s="2" t="n">
        <v>45230</v>
      </c>
      <c r="B75" s="2"/>
      <c r="C75" s="2" t="s">
        <v>9</v>
      </c>
      <c r="D75" s="2" t="s">
        <v>18</v>
      </c>
      <c r="E75" s="2" t="s">
        <v>19</v>
      </c>
    </row>
    <row r="76">
      <c r="A76" s="2" t="n">
        <v>45231</v>
      </c>
      <c r="B76" s="2"/>
      <c r="C76" s="2" t="s">
        <v>9</v>
      </c>
      <c r="D76" s="2" t="s">
        <v>18</v>
      </c>
      <c r="E76" s="2" t="s">
        <v>19</v>
      </c>
    </row>
    <row r="77">
      <c r="A77" s="2" t="n">
        <v>45231</v>
      </c>
      <c r="B77" s="2"/>
      <c r="C77" s="2" t="s">
        <v>9</v>
      </c>
      <c r="D77" s="2" t="s">
        <v>18</v>
      </c>
      <c r="E77" s="2" t="s">
        <v>19</v>
      </c>
    </row>
    <row r="78">
      <c r="A78" s="2" t="n">
        <v>45231</v>
      </c>
      <c r="B78" s="2"/>
      <c r="C78" s="2" t="s">
        <v>9</v>
      </c>
      <c r="D78" s="2" t="s">
        <v>18</v>
      </c>
      <c r="E78" s="2" t="s">
        <v>19</v>
      </c>
    </row>
    <row r="79">
      <c r="A79" s="2" t="n">
        <v>45236</v>
      </c>
      <c r="B79" s="2"/>
      <c r="C79" s="2" t="s">
        <v>9</v>
      </c>
      <c r="D79" s="2" t="s">
        <v>18</v>
      </c>
      <c r="E79" s="2" t="s">
        <v>19</v>
      </c>
    </row>
    <row r="80">
      <c r="A80" s="2" t="n">
        <v>45238</v>
      </c>
      <c r="B80" s="2"/>
      <c r="C80" s="2" t="s">
        <v>9</v>
      </c>
      <c r="D80" s="2" t="s">
        <v>18</v>
      </c>
      <c r="E80" s="2" t="s">
        <v>19</v>
      </c>
    </row>
    <row r="81">
      <c r="A81" s="2" t="n">
        <v>45242</v>
      </c>
      <c r="B81" s="2" t="n">
        <v>45338</v>
      </c>
      <c r="C81" s="2" t="s">
        <v>5</v>
      </c>
      <c r="D81" s="2" t="s">
        <v>18</v>
      </c>
      <c r="E81" s="2" t="s">
        <v>19</v>
      </c>
    </row>
    <row r="82">
      <c r="A82" s="2" t="n">
        <v>45243</v>
      </c>
      <c r="B82" s="2"/>
      <c r="C82" s="2" t="s">
        <v>9</v>
      </c>
      <c r="D82" s="2" t="s">
        <v>18</v>
      </c>
      <c r="E82" s="2" t="s">
        <v>19</v>
      </c>
    </row>
    <row r="83">
      <c r="A83" s="2" t="n">
        <v>45243</v>
      </c>
      <c r="B83" s="2"/>
      <c r="C83" s="2" t="s">
        <v>9</v>
      </c>
      <c r="D83" s="2" t="s">
        <v>18</v>
      </c>
      <c r="E83" s="2" t="s">
        <v>19</v>
      </c>
    </row>
    <row r="84">
      <c r="A84" s="2" t="n">
        <v>45247</v>
      </c>
      <c r="B84" s="2"/>
      <c r="C84" s="2" t="s">
        <v>9</v>
      </c>
      <c r="D84" s="2" t="s">
        <v>18</v>
      </c>
      <c r="E84" s="2" t="s">
        <v>19</v>
      </c>
    </row>
    <row r="85">
      <c r="A85" s="2" t="n">
        <v>45250</v>
      </c>
      <c r="B85" s="2"/>
      <c r="C85" s="2" t="s">
        <v>9</v>
      </c>
      <c r="D85" s="2" t="s">
        <v>18</v>
      </c>
      <c r="E85" s="2" t="s">
        <v>19</v>
      </c>
    </row>
    <row r="86">
      <c r="A86" s="2" t="n">
        <v>45251</v>
      </c>
      <c r="B86" s="2"/>
      <c r="C86" s="2" t="s">
        <v>9</v>
      </c>
      <c r="D86" s="2" t="s">
        <v>18</v>
      </c>
      <c r="E86" s="2" t="s">
        <v>19</v>
      </c>
    </row>
    <row r="87">
      <c r="A87" s="2" t="n">
        <v>45257</v>
      </c>
      <c r="B87" s="2"/>
      <c r="C87" s="2" t="s">
        <v>9</v>
      </c>
      <c r="D87" s="2" t="s">
        <v>18</v>
      </c>
      <c r="E87" s="2" t="s">
        <v>19</v>
      </c>
    </row>
    <row r="88">
      <c r="A88" s="2" t="n">
        <v>45258</v>
      </c>
      <c r="B88" s="2"/>
      <c r="C88" s="2" t="s">
        <v>9</v>
      </c>
      <c r="D88" s="2" t="s">
        <v>18</v>
      </c>
      <c r="E88" s="2" t="s">
        <v>19</v>
      </c>
    </row>
    <row r="89">
      <c r="A89" s="2" t="n">
        <v>45260</v>
      </c>
      <c r="B89" s="2"/>
      <c r="C89" s="2" t="s">
        <v>9</v>
      </c>
      <c r="D89" s="2" t="s">
        <v>18</v>
      </c>
      <c r="E89" s="2" t="s">
        <v>19</v>
      </c>
    </row>
    <row r="90">
      <c r="A90" s="2" t="n">
        <v>45272</v>
      </c>
      <c r="B90" s="2"/>
      <c r="C90" s="2" t="s">
        <v>9</v>
      </c>
      <c r="D90" s="2" t="s">
        <v>18</v>
      </c>
      <c r="E90" s="2" t="s">
        <v>19</v>
      </c>
    </row>
    <row r="91">
      <c r="A91" s="2" t="n">
        <v>45273</v>
      </c>
      <c r="B91" s="2"/>
      <c r="C91" s="2" t="s">
        <v>9</v>
      </c>
      <c r="D91" s="2" t="s">
        <v>18</v>
      </c>
      <c r="E91" s="2" t="s">
        <v>19</v>
      </c>
    </row>
    <row r="92">
      <c r="A92" s="2" t="n">
        <v>45274</v>
      </c>
      <c r="B92" s="2"/>
      <c r="C92" s="2" t="s">
        <v>9</v>
      </c>
      <c r="D92" s="2" t="s">
        <v>18</v>
      </c>
      <c r="E92" s="2" t="s">
        <v>19</v>
      </c>
    </row>
    <row r="93">
      <c r="A93" s="2" t="n">
        <v>45281</v>
      </c>
      <c r="B93" s="2"/>
      <c r="C93" s="2" t="s">
        <v>9</v>
      </c>
      <c r="D93" s="2" t="s">
        <v>18</v>
      </c>
      <c r="E93" s="2" t="s">
        <v>19</v>
      </c>
    </row>
    <row r="94">
      <c r="A94" s="2" t="n">
        <v>45281</v>
      </c>
      <c r="B94" s="2"/>
      <c r="C94" s="2" t="s">
        <v>9</v>
      </c>
      <c r="D94" s="2" t="s">
        <v>18</v>
      </c>
      <c r="E94" s="2" t="s">
        <v>19</v>
      </c>
    </row>
    <row r="95">
      <c r="A95" s="2" t="n">
        <v>45286</v>
      </c>
      <c r="B95" s="2" t="n">
        <v>45338</v>
      </c>
      <c r="C95" s="2" t="s">
        <v>5</v>
      </c>
      <c r="D95" s="2" t="s">
        <v>18</v>
      </c>
      <c r="E95" s="2" t="s">
        <v>19</v>
      </c>
    </row>
    <row r="96">
      <c r="A96" s="2" t="n">
        <v>45286</v>
      </c>
      <c r="B96" s="2"/>
      <c r="C96" s="2" t="s">
        <v>9</v>
      </c>
      <c r="D96" s="2" t="s">
        <v>18</v>
      </c>
      <c r="E96" s="2" t="s">
        <v>19</v>
      </c>
    </row>
    <row r="97">
      <c r="A97" s="2" t="n">
        <v>45286</v>
      </c>
      <c r="B97" s="2"/>
      <c r="C97" s="2" t="s">
        <v>9</v>
      </c>
      <c r="D97" s="2" t="s">
        <v>18</v>
      </c>
      <c r="E97" s="2" t="s">
        <v>19</v>
      </c>
    </row>
    <row r="98">
      <c r="A98" s="2" t="n">
        <v>45286</v>
      </c>
      <c r="B98" s="2"/>
      <c r="C98" s="2" t="s">
        <v>9</v>
      </c>
      <c r="D98" s="2" t="s">
        <v>18</v>
      </c>
      <c r="E98" s="2" t="s">
        <v>19</v>
      </c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44942</v>
      </c>
      <c r="B2" s="2" t="n">
        <v>44943</v>
      </c>
      <c r="C2" s="2" t="s">
        <v>5</v>
      </c>
      <c r="D2" s="2" t="s">
        <v>125</v>
      </c>
      <c r="E2" s="2" t="s">
        <v>126</v>
      </c>
    </row>
    <row r="3">
      <c r="A3" s="2" t="n">
        <v>44979</v>
      </c>
      <c r="B3" s="2" t="n">
        <v>44980</v>
      </c>
      <c r="C3" s="2" t="s">
        <v>5</v>
      </c>
      <c r="D3" s="2" t="s">
        <v>125</v>
      </c>
      <c r="E3" s="2" t="s">
        <v>126</v>
      </c>
    </row>
    <row r="4">
      <c r="A4" s="2" t="n">
        <v>44984</v>
      </c>
      <c r="B4" s="2" t="n">
        <v>44986</v>
      </c>
      <c r="C4" s="2" t="s">
        <v>5</v>
      </c>
      <c r="D4" s="2" t="s">
        <v>125</v>
      </c>
      <c r="E4" s="2" t="s">
        <v>126</v>
      </c>
    </row>
    <row r="5">
      <c r="A5" s="2" t="n">
        <v>45034</v>
      </c>
      <c r="B5" s="2" t="n">
        <v>45036</v>
      </c>
      <c r="C5" s="2" t="s">
        <v>5</v>
      </c>
      <c r="D5" s="2" t="s">
        <v>125</v>
      </c>
      <c r="E5" s="2" t="s">
        <v>126</v>
      </c>
    </row>
    <row r="6">
      <c r="A6" s="2" t="n">
        <v>44949</v>
      </c>
      <c r="B6" s="2" t="n">
        <v>44953</v>
      </c>
      <c r="C6" s="2" t="s">
        <v>127</v>
      </c>
      <c r="D6" s="2" t="s">
        <v>125</v>
      </c>
      <c r="E6" s="2" t="s">
        <v>126</v>
      </c>
    </row>
    <row r="7">
      <c r="A7" s="2" t="n">
        <v>45051</v>
      </c>
      <c r="B7" s="2" t="n">
        <v>45054</v>
      </c>
      <c r="C7" s="2" t="s">
        <v>5</v>
      </c>
      <c r="D7" s="2" t="s">
        <v>125</v>
      </c>
      <c r="E7" s="2" t="s">
        <v>126</v>
      </c>
    </row>
    <row r="8">
      <c r="A8" s="2" t="n">
        <v>45085</v>
      </c>
      <c r="B8" s="2" t="n">
        <v>45086</v>
      </c>
      <c r="C8" s="2" t="s">
        <v>5</v>
      </c>
      <c r="D8" s="2" t="s">
        <v>125</v>
      </c>
      <c r="E8" s="2" t="s">
        <v>126</v>
      </c>
    </row>
    <row r="9">
      <c r="A9" s="2" t="n">
        <v>45126</v>
      </c>
      <c r="B9" s="2" t="n">
        <v>45131</v>
      </c>
      <c r="C9" s="2" t="s">
        <v>5</v>
      </c>
      <c r="D9" s="2" t="s">
        <v>125</v>
      </c>
      <c r="E9" s="2" t="s">
        <v>126</v>
      </c>
    </row>
    <row r="10">
      <c r="A10" s="2" t="n">
        <v>45174</v>
      </c>
      <c r="B10" s="2" t="n">
        <v>45181</v>
      </c>
      <c r="C10" s="2" t="s">
        <v>5</v>
      </c>
      <c r="D10" s="2" t="s">
        <v>125</v>
      </c>
      <c r="E10" s="2" t="s">
        <v>126</v>
      </c>
    </row>
    <row r="11">
      <c r="A11" s="2" t="n">
        <v>45227</v>
      </c>
      <c r="B11" s="2" t="n">
        <v>45230</v>
      </c>
      <c r="C11" s="2" t="s">
        <v>5</v>
      </c>
      <c r="D11" s="2" t="s">
        <v>125</v>
      </c>
      <c r="E11" s="2" t="s">
        <v>126</v>
      </c>
    </row>
    <row r="12">
      <c r="A12" s="2" t="n">
        <v>45261</v>
      </c>
      <c r="B12" s="2" t="n">
        <v>45268</v>
      </c>
      <c r="C12" s="2" t="s">
        <v>5</v>
      </c>
      <c r="D12" s="2" t="s">
        <v>125</v>
      </c>
      <c r="E12" s="2" t="s">
        <v>126</v>
      </c>
    </row>
    <row r="13">
      <c r="A13" s="2" t="n">
        <v>45276</v>
      </c>
      <c r="B13" s="2" t="n">
        <v>45288</v>
      </c>
      <c r="C13" s="2" t="s">
        <v>5</v>
      </c>
      <c r="D13" s="2" t="s">
        <v>125</v>
      </c>
      <c r="E13" s="2" t="s">
        <v>126</v>
      </c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44960</v>
      </c>
      <c r="B2" s="2" t="n">
        <v>44964</v>
      </c>
      <c r="C2" s="2" t="s">
        <v>5</v>
      </c>
      <c r="D2" s="2" t="s">
        <v>128</v>
      </c>
      <c r="E2" s="2" t="s">
        <v>129</v>
      </c>
    </row>
    <row r="3">
      <c r="A3" s="2" t="n">
        <v>45119</v>
      </c>
      <c r="B3" s="2" t="n">
        <v>45132</v>
      </c>
      <c r="C3" s="2" t="s">
        <v>5</v>
      </c>
      <c r="D3" s="2" t="s">
        <v>128</v>
      </c>
      <c r="E3" s="2" t="s">
        <v>129</v>
      </c>
    </row>
    <row r="4">
      <c r="A4" s="2" t="n">
        <v>45134</v>
      </c>
      <c r="B4" s="2" t="n">
        <v>45141</v>
      </c>
      <c r="C4" s="2" t="s">
        <v>5</v>
      </c>
      <c r="D4" s="2" t="s">
        <v>128</v>
      </c>
      <c r="E4" s="2" t="s">
        <v>129</v>
      </c>
    </row>
    <row r="5">
      <c r="A5" s="2" t="n">
        <v>45290</v>
      </c>
      <c r="B5" s="2" t="n">
        <v>44938</v>
      </c>
      <c r="C5" s="2" t="s">
        <v>15</v>
      </c>
      <c r="D5" s="2" t="s">
        <v>128</v>
      </c>
      <c r="E5" s="2" t="s">
        <v>129</v>
      </c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44980</v>
      </c>
      <c r="B2" s="2" t="n">
        <v>44988</v>
      </c>
      <c r="C2" s="2" t="s">
        <v>15</v>
      </c>
      <c r="D2" s="2" t="s">
        <v>130</v>
      </c>
      <c r="E2" s="2" t="s">
        <v>131</v>
      </c>
    </row>
    <row r="3">
      <c r="A3" s="2" t="n">
        <v>45033</v>
      </c>
      <c r="B3" s="2" t="n">
        <v>45036</v>
      </c>
      <c r="C3" s="2" t="s">
        <v>5</v>
      </c>
      <c r="D3" s="2" t="s">
        <v>130</v>
      </c>
      <c r="E3" s="2" t="s">
        <v>131</v>
      </c>
    </row>
    <row r="4">
      <c r="A4" s="2" t="n">
        <v>45105</v>
      </c>
      <c r="B4" s="2" t="n">
        <v>45107</v>
      </c>
      <c r="C4" s="2" t="s">
        <v>5</v>
      </c>
      <c r="D4" s="2" t="s">
        <v>130</v>
      </c>
      <c r="E4" s="2" t="s">
        <v>131</v>
      </c>
    </row>
    <row r="5">
      <c r="A5" s="2" t="n">
        <v>45105</v>
      </c>
      <c r="B5" s="2" t="n">
        <v>45107</v>
      </c>
      <c r="C5" s="2" t="s">
        <v>5</v>
      </c>
      <c r="D5" s="2" t="s">
        <v>130</v>
      </c>
      <c r="E5" s="2" t="s">
        <v>131</v>
      </c>
    </row>
    <row r="6">
      <c r="A6" s="2" t="n">
        <v>45138</v>
      </c>
      <c r="B6" s="2" t="n">
        <v>45141</v>
      </c>
      <c r="C6" s="2" t="s">
        <v>5</v>
      </c>
      <c r="D6" s="2" t="s">
        <v>130</v>
      </c>
      <c r="E6" s="2" t="s">
        <v>131</v>
      </c>
    </row>
    <row r="7">
      <c r="A7" s="2" t="n">
        <v>45145</v>
      </c>
      <c r="B7" s="2" t="n">
        <v>45147</v>
      </c>
      <c r="C7" s="2" t="s">
        <v>5</v>
      </c>
      <c r="D7" s="2" t="s">
        <v>130</v>
      </c>
      <c r="E7" s="2" t="s">
        <v>131</v>
      </c>
    </row>
    <row r="8">
      <c r="A8" s="2" t="n">
        <v>45195</v>
      </c>
      <c r="B8" s="2" t="n">
        <v>45196</v>
      </c>
      <c r="C8" s="2" t="s">
        <v>5</v>
      </c>
      <c r="D8" s="2" t="s">
        <v>130</v>
      </c>
      <c r="E8" s="2" t="s">
        <v>131</v>
      </c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44981</v>
      </c>
      <c r="B2" s="2" t="n">
        <v>45013</v>
      </c>
      <c r="C2" s="2" t="s">
        <v>5</v>
      </c>
      <c r="D2" s="2" t="s">
        <v>132</v>
      </c>
      <c r="E2" s="2" t="s">
        <v>133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44945</v>
      </c>
      <c r="B2" s="2" t="n">
        <v>44985</v>
      </c>
      <c r="C2" s="2" t="s">
        <v>5</v>
      </c>
      <c r="D2" s="2" t="s">
        <v>134</v>
      </c>
      <c r="E2" s="2" t="s">
        <v>135</v>
      </c>
    </row>
    <row r="3">
      <c r="A3" s="2" t="n">
        <v>44958</v>
      </c>
      <c r="B3" s="2" t="n">
        <v>45022</v>
      </c>
      <c r="C3" s="2" t="s">
        <v>5</v>
      </c>
      <c r="D3" s="2" t="s">
        <v>134</v>
      </c>
      <c r="E3" s="2" t="s">
        <v>135</v>
      </c>
    </row>
    <row r="4">
      <c r="A4" s="2" t="n">
        <v>45029</v>
      </c>
      <c r="B4" s="2" t="n">
        <v>45042</v>
      </c>
      <c r="C4" s="2" t="s">
        <v>15</v>
      </c>
      <c r="D4" s="2" t="s">
        <v>134</v>
      </c>
      <c r="E4" s="2" t="s">
        <v>135</v>
      </c>
    </row>
    <row r="5">
      <c r="A5" s="2" t="n">
        <v>45033</v>
      </c>
      <c r="B5" s="2" t="n">
        <v>45082</v>
      </c>
      <c r="C5" s="2" t="s">
        <v>5</v>
      </c>
      <c r="D5" s="2" t="s">
        <v>134</v>
      </c>
      <c r="E5" s="2" t="s">
        <v>135</v>
      </c>
    </row>
    <row r="6">
      <c r="A6" s="2" t="n">
        <v>45072</v>
      </c>
      <c r="B6" s="2" t="n">
        <v>45135</v>
      </c>
      <c r="C6" s="2" t="s">
        <v>5</v>
      </c>
      <c r="D6" s="2" t="s">
        <v>134</v>
      </c>
      <c r="E6" s="2" t="s">
        <v>135</v>
      </c>
    </row>
    <row r="7">
      <c r="A7" s="2" t="n">
        <v>45076</v>
      </c>
      <c r="B7" s="2" t="n">
        <v>45091</v>
      </c>
      <c r="C7" s="2" t="s">
        <v>5</v>
      </c>
      <c r="D7" s="2" t="s">
        <v>134</v>
      </c>
      <c r="E7" s="2" t="s">
        <v>135</v>
      </c>
    </row>
    <row r="8">
      <c r="A8" s="2" t="n">
        <v>45156</v>
      </c>
      <c r="B8" s="2" t="n">
        <v>45166</v>
      </c>
      <c r="C8" s="2" t="s">
        <v>5</v>
      </c>
      <c r="D8" s="2" t="s">
        <v>134</v>
      </c>
      <c r="E8" s="2" t="s">
        <v>135</v>
      </c>
    </row>
    <row r="9">
      <c r="A9" s="2" t="n">
        <v>45208</v>
      </c>
      <c r="B9" s="2" t="n">
        <v>45335</v>
      </c>
      <c r="C9" s="2" t="s">
        <v>5</v>
      </c>
      <c r="D9" s="2" t="s">
        <v>134</v>
      </c>
      <c r="E9" s="2" t="s">
        <v>135</v>
      </c>
    </row>
    <row r="10">
      <c r="A10" s="2" t="n">
        <v>45216</v>
      </c>
      <c r="B10" s="2" t="n">
        <v>45239</v>
      </c>
      <c r="C10" s="2" t="s">
        <v>5</v>
      </c>
      <c r="D10" s="2" t="s">
        <v>134</v>
      </c>
      <c r="E10" s="2" t="s">
        <v>135</v>
      </c>
    </row>
    <row r="11">
      <c r="A11" s="2" t="n">
        <v>45223</v>
      </c>
      <c r="B11" s="2" t="n">
        <v>45251</v>
      </c>
      <c r="C11" s="2" t="s">
        <v>5</v>
      </c>
      <c r="D11" s="2" t="s">
        <v>134</v>
      </c>
      <c r="E11" s="2" t="s">
        <v>135</v>
      </c>
    </row>
    <row r="12">
      <c r="A12" s="2" t="n">
        <v>45238</v>
      </c>
      <c r="B12" s="2" t="n">
        <v>45344</v>
      </c>
      <c r="C12" s="2" t="s">
        <v>5</v>
      </c>
      <c r="D12" s="2" t="s">
        <v>134</v>
      </c>
      <c r="E12" s="2" t="s">
        <v>135</v>
      </c>
    </row>
    <row r="13">
      <c r="A13" s="2" t="n">
        <v>45246</v>
      </c>
      <c r="B13" s="2" t="n">
        <v>45267</v>
      </c>
      <c r="C13" s="2" t="s">
        <v>5</v>
      </c>
      <c r="D13" s="2" t="s">
        <v>134</v>
      </c>
      <c r="E13" s="2" t="s">
        <v>135</v>
      </c>
    </row>
    <row r="14">
      <c r="A14" s="2" t="n">
        <v>45267</v>
      </c>
      <c r="B14" s="2" t="n">
        <v>45294</v>
      </c>
      <c r="C14" s="2" t="s">
        <v>5</v>
      </c>
      <c r="D14" s="2" t="s">
        <v>134</v>
      </c>
      <c r="E14" s="2" t="s">
        <v>135</v>
      </c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44935</v>
      </c>
      <c r="B2" s="2" t="n">
        <v>44964</v>
      </c>
      <c r="C2" s="2" t="s">
        <v>15</v>
      </c>
      <c r="D2" s="2" t="s">
        <v>136</v>
      </c>
      <c r="E2" s="2" t="s">
        <v>136</v>
      </c>
    </row>
    <row r="3">
      <c r="A3" s="2" t="n">
        <v>45047</v>
      </c>
      <c r="B3" s="2" t="n">
        <v>45047</v>
      </c>
      <c r="C3" s="2" t="s">
        <v>5</v>
      </c>
      <c r="D3" s="2" t="s">
        <v>136</v>
      </c>
      <c r="E3" s="2" t="s">
        <v>136</v>
      </c>
    </row>
    <row r="4">
      <c r="A4" s="2" t="n">
        <v>45050</v>
      </c>
      <c r="B4" s="2" t="n">
        <v>45051</v>
      </c>
      <c r="C4" s="2" t="s">
        <v>5</v>
      </c>
      <c r="D4" s="2" t="s">
        <v>136</v>
      </c>
      <c r="E4" s="2" t="s">
        <v>136</v>
      </c>
    </row>
    <row r="5">
      <c r="A5" s="2" t="n">
        <v>45260</v>
      </c>
      <c r="B5" s="2" t="n">
        <v>45274</v>
      </c>
      <c r="C5" s="2" t="s">
        <v>15</v>
      </c>
      <c r="D5" s="2" t="s">
        <v>136</v>
      </c>
      <c r="E5" s="2" t="s">
        <v>136</v>
      </c>
    </row>
    <row r="6">
      <c r="A6" s="2" t="n">
        <v>45261</v>
      </c>
      <c r="B6" s="2" t="n">
        <v>45268</v>
      </c>
      <c r="C6" s="2" t="s">
        <v>5</v>
      </c>
      <c r="D6" s="2" t="s">
        <v>136</v>
      </c>
      <c r="E6" s="2" t="s">
        <v>136</v>
      </c>
    </row>
    <row r="7">
      <c r="A7" s="2" t="n">
        <v>45268</v>
      </c>
      <c r="B7" s="2" t="n">
        <v>45280</v>
      </c>
      <c r="C7" s="2" t="s">
        <v>5</v>
      </c>
      <c r="D7" s="2" t="s">
        <v>136</v>
      </c>
      <c r="E7" s="2" t="s">
        <v>136</v>
      </c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44938</v>
      </c>
      <c r="B2" s="2" t="n">
        <v>45047</v>
      </c>
      <c r="C2" s="2" t="s">
        <v>5</v>
      </c>
      <c r="D2" s="2" t="s">
        <v>137</v>
      </c>
      <c r="E2" s="2" t="s">
        <v>138</v>
      </c>
    </row>
    <row r="3">
      <c r="A3" s="2" t="n">
        <v>44972</v>
      </c>
      <c r="B3" s="2" t="n">
        <v>45009</v>
      </c>
      <c r="C3" s="2" t="s">
        <v>5</v>
      </c>
      <c r="D3" s="2" t="s">
        <v>137</v>
      </c>
      <c r="E3" s="2" t="s">
        <v>138</v>
      </c>
    </row>
    <row r="4">
      <c r="A4" s="2" t="n">
        <v>45000</v>
      </c>
      <c r="B4" s="2"/>
      <c r="C4" s="2" t="s">
        <v>15</v>
      </c>
      <c r="D4" s="2" t="s">
        <v>137</v>
      </c>
      <c r="E4" s="2" t="s">
        <v>138</v>
      </c>
    </row>
    <row r="5">
      <c r="A5" s="2" t="n">
        <v>45001</v>
      </c>
      <c r="B5" s="2" t="n">
        <v>45008</v>
      </c>
      <c r="C5" s="2" t="s">
        <v>5</v>
      </c>
      <c r="D5" s="2" t="s">
        <v>137</v>
      </c>
      <c r="E5" s="2" t="s">
        <v>138</v>
      </c>
    </row>
    <row r="6">
      <c r="A6" s="2" t="n">
        <v>45005</v>
      </c>
      <c r="B6" s="2" t="n">
        <v>45069</v>
      </c>
      <c r="C6" s="2" t="s">
        <v>5</v>
      </c>
      <c r="D6" s="2" t="s">
        <v>137</v>
      </c>
      <c r="E6" s="2" t="s">
        <v>138</v>
      </c>
    </row>
    <row r="7">
      <c r="A7" s="2"/>
      <c r="B7" s="2" t="n">
        <v>45008</v>
      </c>
      <c r="C7" s="2" t="s">
        <v>5</v>
      </c>
      <c r="D7" s="2" t="s">
        <v>137</v>
      </c>
      <c r="E7" s="2" t="s">
        <v>138</v>
      </c>
    </row>
    <row r="8">
      <c r="A8" s="2"/>
      <c r="B8" s="2" t="n">
        <v>45062</v>
      </c>
      <c r="C8" s="2" t="s">
        <v>5</v>
      </c>
      <c r="D8" s="2" t="s">
        <v>137</v>
      </c>
      <c r="E8" s="2" t="s">
        <v>138</v>
      </c>
    </row>
    <row r="9">
      <c r="A9" s="2"/>
      <c r="B9" s="2" t="n">
        <v>45047</v>
      </c>
      <c r="C9" s="2" t="s">
        <v>5</v>
      </c>
      <c r="D9" s="2" t="s">
        <v>137</v>
      </c>
      <c r="E9" s="2" t="s">
        <v>138</v>
      </c>
    </row>
    <row r="10">
      <c r="A10" s="2"/>
      <c r="B10" s="2" t="n">
        <v>45086</v>
      </c>
      <c r="C10" s="2" t="s">
        <v>5</v>
      </c>
      <c r="D10" s="2" t="s">
        <v>137</v>
      </c>
      <c r="E10" s="2" t="s">
        <v>138</v>
      </c>
    </row>
    <row r="11">
      <c r="A11" s="2"/>
      <c r="B11" s="2" t="n">
        <v>45185</v>
      </c>
      <c r="C11" s="2" t="s">
        <v>5</v>
      </c>
      <c r="D11" s="2" t="s">
        <v>137</v>
      </c>
      <c r="E11" s="2" t="s">
        <v>138</v>
      </c>
    </row>
    <row r="12">
      <c r="A12" s="2" t="n">
        <v>45090</v>
      </c>
      <c r="B12" s="2" t="n">
        <v>45191</v>
      </c>
      <c r="C12" s="2" t="s">
        <v>5</v>
      </c>
      <c r="D12" s="2" t="s">
        <v>137</v>
      </c>
      <c r="E12" s="2" t="s">
        <v>138</v>
      </c>
    </row>
    <row r="13">
      <c r="A13" s="2" t="n">
        <v>45106</v>
      </c>
      <c r="B13" s="2" t="n">
        <v>45191</v>
      </c>
      <c r="C13" s="2" t="s">
        <v>5</v>
      </c>
      <c r="D13" s="2" t="s">
        <v>137</v>
      </c>
      <c r="E13" s="2" t="s">
        <v>138</v>
      </c>
    </row>
    <row r="14">
      <c r="A14" s="2" t="n">
        <v>45153</v>
      </c>
      <c r="B14" s="2" t="n">
        <v>45191</v>
      </c>
      <c r="C14" s="2" t="s">
        <v>5</v>
      </c>
      <c r="D14" s="2" t="s">
        <v>137</v>
      </c>
      <c r="E14" s="2" t="s">
        <v>138</v>
      </c>
    </row>
    <row r="15">
      <c r="A15" s="2" t="n">
        <v>45160</v>
      </c>
      <c r="B15" s="2" t="n">
        <v>45166</v>
      </c>
      <c r="C15" s="2" t="s">
        <v>5</v>
      </c>
      <c r="D15" s="2" t="s">
        <v>137</v>
      </c>
      <c r="E15" s="2" t="s">
        <v>138</v>
      </c>
    </row>
    <row r="16">
      <c r="A16" s="2" t="n">
        <v>45183</v>
      </c>
      <c r="B16" s="2" t="n">
        <v>45279</v>
      </c>
      <c r="C16" s="2" t="s">
        <v>5</v>
      </c>
      <c r="D16" s="2" t="s">
        <v>137</v>
      </c>
      <c r="E16" s="2" t="s">
        <v>138</v>
      </c>
    </row>
    <row r="17">
      <c r="A17" s="2" t="n">
        <v>45199</v>
      </c>
      <c r="B17" s="2" t="n">
        <v>45202</v>
      </c>
      <c r="C17" s="2" t="s">
        <v>15</v>
      </c>
      <c r="D17" s="2" t="s">
        <v>137</v>
      </c>
      <c r="E17" s="2" t="s">
        <v>138</v>
      </c>
    </row>
    <row r="18">
      <c r="A18" s="2" t="n">
        <v>45201</v>
      </c>
      <c r="B18" s="2" t="n">
        <v>45279</v>
      </c>
      <c r="C18" s="2" t="s">
        <v>5</v>
      </c>
      <c r="D18" s="2" t="s">
        <v>137</v>
      </c>
      <c r="E18" s="2" t="s">
        <v>138</v>
      </c>
    </row>
    <row r="19">
      <c r="A19" s="2" t="n">
        <v>45233</v>
      </c>
      <c r="B19" s="2" t="n">
        <v>45315</v>
      </c>
      <c r="C19" s="2" t="s">
        <v>15</v>
      </c>
      <c r="D19" s="2" t="s">
        <v>137</v>
      </c>
      <c r="E19" s="2" t="s">
        <v>138</v>
      </c>
    </row>
    <row r="20">
      <c r="A20" s="2" t="n">
        <v>45237</v>
      </c>
      <c r="B20" s="2" t="n">
        <v>45279</v>
      </c>
      <c r="C20" s="2" t="s">
        <v>5</v>
      </c>
      <c r="D20" s="2" t="s">
        <v>137</v>
      </c>
      <c r="E20" s="2" t="s">
        <v>138</v>
      </c>
    </row>
    <row r="21">
      <c r="A21" s="2" t="n">
        <v>45239</v>
      </c>
      <c r="B21" s="2" t="n">
        <v>45279</v>
      </c>
      <c r="C21" s="2" t="s">
        <v>15</v>
      </c>
      <c r="D21" s="2" t="s">
        <v>137</v>
      </c>
      <c r="E21" s="2" t="s">
        <v>138</v>
      </c>
    </row>
    <row r="22">
      <c r="A22" s="2" t="n">
        <v>45252</v>
      </c>
      <c r="B22" s="2" t="n">
        <v>45315</v>
      </c>
      <c r="C22" s="2" t="s">
        <v>5</v>
      </c>
      <c r="D22" s="2" t="s">
        <v>137</v>
      </c>
      <c r="E22" s="2" t="s">
        <v>138</v>
      </c>
    </row>
    <row r="23">
      <c r="A23" s="2" t="n">
        <v>45271</v>
      </c>
      <c r="B23" s="2" t="n">
        <v>45279</v>
      </c>
      <c r="C23" s="2" t="s">
        <v>5</v>
      </c>
      <c r="D23" s="2" t="s">
        <v>137</v>
      </c>
      <c r="E23" s="2" t="s">
        <v>138</v>
      </c>
    </row>
    <row r="24">
      <c r="A24" s="2" t="n">
        <v>45271</v>
      </c>
      <c r="B24" s="2" t="n">
        <v>45279</v>
      </c>
      <c r="C24" s="2" t="s">
        <v>5</v>
      </c>
      <c r="D24" s="2" t="s">
        <v>137</v>
      </c>
      <c r="E24" s="2" t="s">
        <v>138</v>
      </c>
    </row>
    <row r="25">
      <c r="A25" s="2" t="n">
        <v>45274</v>
      </c>
      <c r="B25" s="2" t="n">
        <v>45314</v>
      </c>
      <c r="C25" s="2" t="s">
        <v>15</v>
      </c>
      <c r="D25" s="2" t="s">
        <v>137</v>
      </c>
      <c r="E25" s="2" t="s">
        <v>138</v>
      </c>
    </row>
    <row r="26">
      <c r="A26" s="2" t="n">
        <v>45275</v>
      </c>
      <c r="B26" s="2" t="n">
        <v>45279</v>
      </c>
      <c r="C26" s="2" t="s">
        <v>5</v>
      </c>
      <c r="D26" s="2" t="s">
        <v>137</v>
      </c>
      <c r="E26" s="2" t="s">
        <v>138</v>
      </c>
    </row>
    <row r="27">
      <c r="A27" s="2" t="n">
        <v>45280</v>
      </c>
      <c r="B27" s="2" t="n">
        <v>45314</v>
      </c>
      <c r="C27" s="2" t="s">
        <v>5</v>
      </c>
      <c r="D27" s="2" t="s">
        <v>137</v>
      </c>
      <c r="E27" s="2" t="s">
        <v>138</v>
      </c>
    </row>
    <row r="28">
      <c r="A28" s="2" t="n">
        <v>45281</v>
      </c>
      <c r="B28" s="2" t="n">
        <v>45315</v>
      </c>
      <c r="C28" s="2" t="s">
        <v>5</v>
      </c>
      <c r="D28" s="2" t="s">
        <v>137</v>
      </c>
      <c r="E28" s="2" t="s">
        <v>138</v>
      </c>
    </row>
    <row r="29">
      <c r="A29" s="2" t="n">
        <v>45286</v>
      </c>
      <c r="B29" s="2" t="n">
        <v>45315</v>
      </c>
      <c r="C29" s="2" t="s">
        <v>15</v>
      </c>
      <c r="D29" s="2" t="s">
        <v>137</v>
      </c>
      <c r="E29" s="2" t="s">
        <v>138</v>
      </c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45271</v>
      </c>
      <c r="B2" s="2" t="n">
        <v>45275</v>
      </c>
      <c r="C2" s="2" t="s">
        <v>5</v>
      </c>
      <c r="D2" s="2" t="s">
        <v>139</v>
      </c>
      <c r="E2" s="2" t="s">
        <v>140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45049</v>
      </c>
      <c r="B2" s="2" t="n">
        <v>45049</v>
      </c>
      <c r="C2" s="2" t="s">
        <v>5</v>
      </c>
      <c r="D2" s="2" t="s">
        <v>141</v>
      </c>
      <c r="E2" s="2" t="s">
        <v>142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45006</v>
      </c>
      <c r="B2" s="2" t="n">
        <v>45027</v>
      </c>
      <c r="C2" s="2" t="s">
        <v>5</v>
      </c>
      <c r="D2" s="2" t="s">
        <v>143</v>
      </c>
      <c r="E2" s="2" t="s">
        <v>144</v>
      </c>
    </row>
    <row r="3">
      <c r="A3" s="2" t="n">
        <v>45013</v>
      </c>
      <c r="B3" s="2" t="n">
        <v>45027</v>
      </c>
      <c r="C3" s="2" t="s">
        <v>5</v>
      </c>
      <c r="D3" s="2" t="s">
        <v>143</v>
      </c>
      <c r="E3" s="2" t="s">
        <v>144</v>
      </c>
    </row>
    <row r="4">
      <c r="A4" s="2" t="n">
        <v>45085</v>
      </c>
      <c r="B4" s="2" t="n">
        <v>45085</v>
      </c>
      <c r="C4" s="2" t="s">
        <v>5</v>
      </c>
      <c r="D4" s="2" t="s">
        <v>143</v>
      </c>
      <c r="E4" s="2" t="s">
        <v>144</v>
      </c>
    </row>
    <row r="5">
      <c r="A5" s="2" t="n">
        <v>45097</v>
      </c>
      <c r="B5" s="2" t="n">
        <v>45098</v>
      </c>
      <c r="C5" s="2" t="s">
        <v>5</v>
      </c>
      <c r="D5" s="2" t="s">
        <v>143</v>
      </c>
      <c r="E5" s="2" t="s">
        <v>144</v>
      </c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44951</v>
      </c>
      <c r="B2" s="2" t="n">
        <v>44999</v>
      </c>
      <c r="C2" s="2" t="s">
        <v>5</v>
      </c>
      <c r="D2" s="2" t="s">
        <v>20</v>
      </c>
      <c r="E2" s="2" t="s">
        <v>21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44949</v>
      </c>
      <c r="B2" s="2" t="n">
        <v>44985</v>
      </c>
      <c r="C2" s="2" t="s">
        <v>5</v>
      </c>
      <c r="D2" s="2" t="s">
        <v>145</v>
      </c>
      <c r="E2" s="2" t="s">
        <v>146</v>
      </c>
    </row>
    <row r="3">
      <c r="A3" s="2" t="n">
        <v>44991</v>
      </c>
      <c r="B3" s="2" t="n">
        <v>45000</v>
      </c>
      <c r="C3" s="2" t="s">
        <v>5</v>
      </c>
      <c r="D3" s="2" t="s">
        <v>145</v>
      </c>
      <c r="E3" s="2" t="s">
        <v>146</v>
      </c>
    </row>
    <row r="4">
      <c r="A4" s="2" t="n">
        <v>44991</v>
      </c>
      <c r="B4" s="2" t="n">
        <v>45008</v>
      </c>
      <c r="C4" s="2" t="s">
        <v>5</v>
      </c>
      <c r="D4" s="2" t="s">
        <v>145</v>
      </c>
      <c r="E4" s="2" t="s">
        <v>146</v>
      </c>
    </row>
    <row r="5">
      <c r="A5" s="2" t="n">
        <v>45021</v>
      </c>
      <c r="B5" s="2" t="n">
        <v>45044</v>
      </c>
      <c r="C5" s="2" t="s">
        <v>5</v>
      </c>
      <c r="D5" s="2" t="s">
        <v>145</v>
      </c>
      <c r="E5" s="2" t="s">
        <v>146</v>
      </c>
    </row>
    <row r="6">
      <c r="A6" s="2" t="n">
        <v>45062</v>
      </c>
      <c r="B6" s="2" t="n">
        <v>45079</v>
      </c>
      <c r="C6" s="2" t="s">
        <v>15</v>
      </c>
      <c r="D6" s="2" t="s">
        <v>145</v>
      </c>
      <c r="E6" s="2" t="s">
        <v>146</v>
      </c>
    </row>
    <row r="7">
      <c r="A7" s="2" t="n">
        <v>45097</v>
      </c>
      <c r="B7" s="2" t="n">
        <v>45099</v>
      </c>
      <c r="C7" s="2" t="s">
        <v>5</v>
      </c>
      <c r="D7" s="2" t="s">
        <v>145</v>
      </c>
      <c r="E7" s="2" t="s">
        <v>146</v>
      </c>
    </row>
    <row r="8">
      <c r="A8" s="2" t="n">
        <v>45098</v>
      </c>
      <c r="B8" s="2" t="n">
        <v>45154</v>
      </c>
      <c r="C8" s="2" t="s">
        <v>5</v>
      </c>
      <c r="D8" s="2" t="s">
        <v>145</v>
      </c>
      <c r="E8" s="2" t="s">
        <v>146</v>
      </c>
    </row>
    <row r="9">
      <c r="A9" s="2" t="n">
        <v>45104</v>
      </c>
      <c r="B9" s="2" t="n">
        <v>45148</v>
      </c>
      <c r="C9" s="2" t="s">
        <v>5</v>
      </c>
      <c r="D9" s="2" t="s">
        <v>145</v>
      </c>
      <c r="E9" s="2" t="s">
        <v>146</v>
      </c>
    </row>
    <row r="10">
      <c r="A10" s="2" t="n">
        <v>45118</v>
      </c>
      <c r="B10" s="2" t="n">
        <v>45156</v>
      </c>
      <c r="C10" s="2" t="s">
        <v>5</v>
      </c>
      <c r="D10" s="2" t="s">
        <v>145</v>
      </c>
      <c r="E10" s="2" t="s">
        <v>146</v>
      </c>
    </row>
    <row r="11">
      <c r="A11" s="2" t="n">
        <v>45180</v>
      </c>
      <c r="B11" s="2" t="n">
        <v>45198</v>
      </c>
      <c r="C11" s="2" t="s">
        <v>5</v>
      </c>
      <c r="D11" s="2" t="s">
        <v>145</v>
      </c>
      <c r="E11" s="2" t="s">
        <v>146</v>
      </c>
    </row>
    <row r="12">
      <c r="A12" s="2" t="n">
        <v>45197</v>
      </c>
      <c r="B12" s="2" t="n">
        <v>45204</v>
      </c>
      <c r="C12" s="2" t="s">
        <v>5</v>
      </c>
      <c r="D12" s="2" t="s">
        <v>145</v>
      </c>
      <c r="E12" s="2" t="s">
        <v>146</v>
      </c>
    </row>
    <row r="13">
      <c r="A13" s="2" t="n">
        <v>45235</v>
      </c>
      <c r="B13" s="2" t="n">
        <v>45245</v>
      </c>
      <c r="C13" s="2" t="s">
        <v>5</v>
      </c>
      <c r="D13" s="2" t="s">
        <v>145</v>
      </c>
      <c r="E13" s="2" t="s">
        <v>146</v>
      </c>
    </row>
    <row r="14">
      <c r="A14" s="2" t="n">
        <v>45266</v>
      </c>
      <c r="B14" s="2" t="n">
        <v>45327</v>
      </c>
      <c r="C14" s="2" t="s">
        <v>5</v>
      </c>
      <c r="D14" s="2" t="s">
        <v>145</v>
      </c>
      <c r="E14" s="2" t="s">
        <v>146</v>
      </c>
    </row>
    <row r="15">
      <c r="A15" s="2" t="n">
        <v>45266</v>
      </c>
      <c r="B15" s="2" t="n">
        <v>45327</v>
      </c>
      <c r="C15" s="2" t="s">
        <v>5</v>
      </c>
      <c r="D15" s="2" t="s">
        <v>145</v>
      </c>
      <c r="E15" s="2" t="s">
        <v>146</v>
      </c>
    </row>
    <row r="16">
      <c r="A16" s="2" t="n">
        <v>45267</v>
      </c>
      <c r="B16" s="2" t="n">
        <v>45327</v>
      </c>
      <c r="C16" s="2" t="s">
        <v>15</v>
      </c>
      <c r="D16" s="2" t="s">
        <v>145</v>
      </c>
      <c r="E16" s="2" t="s">
        <v>146</v>
      </c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44985</v>
      </c>
      <c r="B2" s="2" t="n">
        <v>45349</v>
      </c>
      <c r="C2" s="2" t="s">
        <v>15</v>
      </c>
      <c r="D2" s="2" t="s">
        <v>147</v>
      </c>
      <c r="E2" s="2" t="s">
        <v>148</v>
      </c>
    </row>
    <row r="3">
      <c r="A3" s="2" t="n">
        <v>45071</v>
      </c>
      <c r="B3" s="2" t="n">
        <v>45349</v>
      </c>
      <c r="C3" s="2" t="s">
        <v>5</v>
      </c>
      <c r="D3" s="2" t="s">
        <v>147</v>
      </c>
      <c r="E3" s="2" t="s">
        <v>148</v>
      </c>
    </row>
    <row r="4">
      <c r="A4" s="2" t="n">
        <v>45071</v>
      </c>
      <c r="B4" s="2" t="n">
        <v>45349</v>
      </c>
      <c r="C4" s="2" t="s">
        <v>5</v>
      </c>
      <c r="D4" s="2" t="s">
        <v>147</v>
      </c>
      <c r="E4" s="2" t="s">
        <v>148</v>
      </c>
    </row>
    <row r="5">
      <c r="A5" s="2" t="n">
        <v>45084</v>
      </c>
      <c r="B5" s="2" t="n">
        <v>45349</v>
      </c>
      <c r="C5" s="2" t="s">
        <v>5</v>
      </c>
      <c r="D5" s="2" t="s">
        <v>147</v>
      </c>
      <c r="E5" s="2" t="s">
        <v>148</v>
      </c>
    </row>
    <row r="6">
      <c r="A6" s="2" t="n">
        <v>45084</v>
      </c>
      <c r="B6" s="2" t="n">
        <v>45349</v>
      </c>
      <c r="C6" s="2" t="s">
        <v>15</v>
      </c>
      <c r="D6" s="2" t="s">
        <v>147</v>
      </c>
      <c r="E6" s="2" t="s">
        <v>148</v>
      </c>
    </row>
    <row r="7">
      <c r="A7" s="2" t="n">
        <v>45190</v>
      </c>
      <c r="B7" s="2" t="n">
        <v>45337</v>
      </c>
      <c r="C7" s="2" t="s">
        <v>5</v>
      </c>
      <c r="D7" s="2" t="s">
        <v>147</v>
      </c>
      <c r="E7" s="2" t="s">
        <v>148</v>
      </c>
    </row>
    <row r="8">
      <c r="A8" s="2" t="n">
        <v>45190</v>
      </c>
      <c r="B8" s="2" t="n">
        <v>45337</v>
      </c>
      <c r="C8" s="2" t="s">
        <v>15</v>
      </c>
      <c r="D8" s="2" t="s">
        <v>147</v>
      </c>
      <c r="E8" s="2" t="s">
        <v>148</v>
      </c>
    </row>
    <row r="9">
      <c r="A9" s="2" t="n">
        <v>45251</v>
      </c>
      <c r="B9" s="2" t="n">
        <v>45337</v>
      </c>
      <c r="C9" s="2" t="s">
        <v>15</v>
      </c>
      <c r="D9" s="2" t="s">
        <v>147</v>
      </c>
      <c r="E9" s="2" t="s">
        <v>148</v>
      </c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44964</v>
      </c>
      <c r="B2" s="2" t="n">
        <v>44993</v>
      </c>
      <c r="C2" s="2" t="s">
        <v>5</v>
      </c>
      <c r="D2" s="2" t="s">
        <v>149</v>
      </c>
      <c r="E2" s="2" t="s">
        <v>150</v>
      </c>
    </row>
    <row r="3">
      <c r="A3" s="2" t="n">
        <v>45065</v>
      </c>
      <c r="B3" s="2" t="n">
        <v>45091</v>
      </c>
      <c r="C3" s="2" t="s">
        <v>5</v>
      </c>
      <c r="D3" s="2" t="s">
        <v>149</v>
      </c>
      <c r="E3" s="2" t="s">
        <v>150</v>
      </c>
    </row>
    <row r="4">
      <c r="A4" s="2" t="n">
        <v>45175</v>
      </c>
      <c r="B4" s="2" t="n">
        <v>45196</v>
      </c>
      <c r="C4" s="2" t="s">
        <v>5</v>
      </c>
      <c r="D4" s="2" t="s">
        <v>149</v>
      </c>
      <c r="E4" s="2" t="s">
        <v>150</v>
      </c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44967</v>
      </c>
      <c r="B2" s="2" t="n">
        <v>45149</v>
      </c>
      <c r="C2" s="2" t="s">
        <v>5</v>
      </c>
      <c r="D2" s="2" t="s">
        <v>151</v>
      </c>
      <c r="E2" s="2" t="s">
        <v>152</v>
      </c>
    </row>
    <row r="3">
      <c r="A3" s="2" t="n">
        <v>45145</v>
      </c>
      <c r="B3" s="2" t="n">
        <v>45307</v>
      </c>
      <c r="C3" s="2" t="s">
        <v>9</v>
      </c>
      <c r="D3" s="2" t="s">
        <v>151</v>
      </c>
      <c r="E3" s="2" t="s">
        <v>152</v>
      </c>
    </row>
    <row r="4">
      <c r="A4" s="2" t="n">
        <v>45261</v>
      </c>
      <c r="B4" s="2" t="n">
        <v>45307</v>
      </c>
      <c r="C4" s="2" t="s">
        <v>5</v>
      </c>
      <c r="D4" s="2" t="s">
        <v>151</v>
      </c>
      <c r="E4" s="2" t="s">
        <v>152</v>
      </c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44993</v>
      </c>
      <c r="B2" s="2" t="n">
        <v>44998</v>
      </c>
      <c r="C2" s="2" t="s">
        <v>5</v>
      </c>
      <c r="D2" s="2" t="s">
        <v>153</v>
      </c>
      <c r="E2" s="2" t="s">
        <v>154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45042</v>
      </c>
      <c r="B2" s="2" t="n">
        <v>45118</v>
      </c>
      <c r="C2" s="2" t="s">
        <v>5</v>
      </c>
      <c r="D2" s="2" t="s">
        <v>155</v>
      </c>
      <c r="E2" s="2" t="s">
        <v>156</v>
      </c>
    </row>
    <row r="3">
      <c r="A3" s="2" t="n">
        <v>45125</v>
      </c>
      <c r="B3" s="2" t="n">
        <v>45209</v>
      </c>
      <c r="C3" s="2" t="s">
        <v>5</v>
      </c>
      <c r="D3" s="2" t="s">
        <v>155</v>
      </c>
      <c r="E3" s="2" t="s">
        <v>156</v>
      </c>
    </row>
    <row r="4">
      <c r="A4" s="2" t="n">
        <v>45092</v>
      </c>
      <c r="B4" s="2" t="n">
        <v>45118</v>
      </c>
      <c r="C4" s="2" t="s">
        <v>5</v>
      </c>
      <c r="D4" s="2" t="s">
        <v>155</v>
      </c>
      <c r="E4" s="2" t="s">
        <v>156</v>
      </c>
    </row>
    <row r="5">
      <c r="A5" s="2" t="n">
        <v>45124</v>
      </c>
      <c r="B5" s="2" t="n">
        <v>45174</v>
      </c>
      <c r="C5" s="2" t="s">
        <v>5</v>
      </c>
      <c r="D5" s="2" t="s">
        <v>155</v>
      </c>
      <c r="E5" s="2" t="s">
        <v>156</v>
      </c>
    </row>
    <row r="6">
      <c r="A6" s="2" t="n">
        <v>44915</v>
      </c>
      <c r="B6" s="2" t="n">
        <v>45037</v>
      </c>
      <c r="C6" s="2" t="s">
        <v>5</v>
      </c>
      <c r="D6" s="2" t="s">
        <v>155</v>
      </c>
      <c r="E6" s="2" t="s">
        <v>156</v>
      </c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45153</v>
      </c>
      <c r="B2" s="2" t="n">
        <v>45155</v>
      </c>
      <c r="C2" s="2" t="s">
        <v>5</v>
      </c>
      <c r="D2" s="2" t="s">
        <v>157</v>
      </c>
      <c r="E2" s="2" t="s">
        <v>158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44995</v>
      </c>
      <c r="B2" s="2" t="n">
        <v>45029</v>
      </c>
      <c r="C2" s="2" t="s">
        <v>5</v>
      </c>
      <c r="D2" s="2" t="s">
        <v>159</v>
      </c>
      <c r="E2" s="2" t="s">
        <v>159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45257</v>
      </c>
      <c r="B2" s="2" t="n">
        <v>45261</v>
      </c>
      <c r="C2" s="2" t="s">
        <v>15</v>
      </c>
      <c r="D2" s="2" t="s">
        <v>160</v>
      </c>
      <c r="E2" s="2" t="s">
        <v>160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44781</v>
      </c>
      <c r="B2" s="2" t="n">
        <v>44985</v>
      </c>
      <c r="C2" s="2" t="s">
        <v>5</v>
      </c>
      <c r="D2" s="2" t="s">
        <v>161</v>
      </c>
      <c r="E2" s="2" t="s">
        <v>162</v>
      </c>
    </row>
    <row r="3">
      <c r="A3" s="2" t="n">
        <v>44798</v>
      </c>
      <c r="B3" s="2" t="n">
        <v>45063</v>
      </c>
      <c r="C3" s="2" t="s">
        <v>5</v>
      </c>
      <c r="D3" s="2" t="s">
        <v>161</v>
      </c>
      <c r="E3" s="2" t="s">
        <v>162</v>
      </c>
    </row>
    <row r="4">
      <c r="A4" s="2" t="n">
        <v>44816</v>
      </c>
      <c r="B4" s="2" t="n">
        <v>45000</v>
      </c>
      <c r="C4" s="2" t="s">
        <v>15</v>
      </c>
      <c r="D4" s="2" t="s">
        <v>161</v>
      </c>
      <c r="E4" s="2" t="s">
        <v>162</v>
      </c>
    </row>
    <row r="5">
      <c r="A5" s="2" t="n">
        <v>44833</v>
      </c>
      <c r="B5" s="2" t="n">
        <v>45002</v>
      </c>
      <c r="C5" s="2" t="s">
        <v>15</v>
      </c>
      <c r="D5" s="2" t="s">
        <v>161</v>
      </c>
      <c r="E5" s="2" t="s">
        <v>162</v>
      </c>
    </row>
    <row r="6">
      <c r="A6" s="2" t="n">
        <v>44950</v>
      </c>
      <c r="B6" s="2" t="n">
        <v>44998</v>
      </c>
      <c r="C6" s="2" t="s">
        <v>5</v>
      </c>
      <c r="D6" s="2" t="s">
        <v>161</v>
      </c>
      <c r="E6" s="2" t="s">
        <v>162</v>
      </c>
    </row>
    <row r="7">
      <c r="A7" s="2" t="n">
        <v>44986</v>
      </c>
      <c r="B7" s="2" t="n">
        <v>45012</v>
      </c>
      <c r="C7" s="2" t="s">
        <v>5</v>
      </c>
      <c r="D7" s="2" t="s">
        <v>161</v>
      </c>
      <c r="E7" s="2" t="s">
        <v>162</v>
      </c>
    </row>
    <row r="8">
      <c r="A8" s="2" t="n">
        <v>44998</v>
      </c>
      <c r="B8" s="2" t="n">
        <v>45012</v>
      </c>
      <c r="C8" s="2" t="s">
        <v>5</v>
      </c>
      <c r="D8" s="2" t="s">
        <v>161</v>
      </c>
      <c r="E8" s="2" t="s">
        <v>162</v>
      </c>
    </row>
    <row r="9">
      <c r="A9" s="2" t="n">
        <v>44993</v>
      </c>
      <c r="B9" s="2" t="n">
        <v>44998</v>
      </c>
      <c r="C9" s="2" t="s">
        <v>5</v>
      </c>
      <c r="D9" s="2" t="s">
        <v>161</v>
      </c>
      <c r="E9" s="2" t="s">
        <v>162</v>
      </c>
    </row>
    <row r="10">
      <c r="A10" s="2" t="n">
        <v>44994</v>
      </c>
      <c r="B10" s="2" t="n">
        <v>45000</v>
      </c>
      <c r="C10" s="2" t="s">
        <v>5</v>
      </c>
      <c r="D10" s="2" t="s">
        <v>161</v>
      </c>
      <c r="E10" s="2" t="s">
        <v>162</v>
      </c>
    </row>
    <row r="11">
      <c r="A11" s="2" t="n">
        <v>44994</v>
      </c>
      <c r="B11" s="2" t="n">
        <v>45000</v>
      </c>
      <c r="C11" s="2" t="s">
        <v>15</v>
      </c>
      <c r="D11" s="2" t="s">
        <v>161</v>
      </c>
      <c r="E11" s="2" t="s">
        <v>162</v>
      </c>
    </row>
    <row r="12">
      <c r="A12" s="2" t="n">
        <v>44994</v>
      </c>
      <c r="B12" s="2" t="n">
        <v>45000</v>
      </c>
      <c r="C12" s="2" t="s">
        <v>15</v>
      </c>
      <c r="D12" s="2" t="s">
        <v>161</v>
      </c>
      <c r="E12" s="2" t="s">
        <v>162</v>
      </c>
    </row>
    <row r="13">
      <c r="A13" s="2" t="n">
        <v>44992</v>
      </c>
      <c r="B13" s="2" t="n">
        <v>45000</v>
      </c>
      <c r="C13" s="2" t="s">
        <v>15</v>
      </c>
      <c r="D13" s="2" t="s">
        <v>161</v>
      </c>
      <c r="E13" s="2" t="s">
        <v>162</v>
      </c>
    </row>
    <row r="14">
      <c r="A14" s="2" t="n">
        <v>45013</v>
      </c>
      <c r="B14" s="2" t="n">
        <v>45068</v>
      </c>
      <c r="C14" s="2" t="s">
        <v>5</v>
      </c>
      <c r="D14" s="2" t="s">
        <v>161</v>
      </c>
      <c r="E14" s="2" t="s">
        <v>162</v>
      </c>
    </row>
    <row r="15">
      <c r="A15" s="2" t="n">
        <v>45019</v>
      </c>
      <c r="B15" s="2" t="n">
        <v>45063</v>
      </c>
      <c r="C15" s="2" t="s">
        <v>5</v>
      </c>
      <c r="D15" s="2" t="s">
        <v>161</v>
      </c>
      <c r="E15" s="2" t="s">
        <v>162</v>
      </c>
    </row>
    <row r="16">
      <c r="A16" s="2" t="n">
        <v>45020</v>
      </c>
      <c r="B16" s="2" t="n">
        <v>45068</v>
      </c>
      <c r="C16" s="2" t="s">
        <v>5</v>
      </c>
      <c r="D16" s="2" t="s">
        <v>161</v>
      </c>
      <c r="E16" s="2" t="s">
        <v>162</v>
      </c>
    </row>
    <row r="17">
      <c r="A17" s="2" t="n">
        <v>45022</v>
      </c>
      <c r="B17" s="2" t="n">
        <v>45063</v>
      </c>
      <c r="C17" s="2" t="s">
        <v>5</v>
      </c>
      <c r="D17" s="2" t="s">
        <v>161</v>
      </c>
      <c r="E17" s="2" t="s">
        <v>162</v>
      </c>
    </row>
    <row r="18">
      <c r="A18" s="2" t="n">
        <v>45037</v>
      </c>
      <c r="B18" s="2" t="n">
        <v>45068</v>
      </c>
      <c r="C18" s="2" t="s">
        <v>5</v>
      </c>
      <c r="D18" s="2" t="s">
        <v>161</v>
      </c>
      <c r="E18" s="2" t="s">
        <v>162</v>
      </c>
    </row>
    <row r="19">
      <c r="A19" s="2" t="n">
        <v>45040</v>
      </c>
      <c r="B19" s="2" t="n">
        <v>45064</v>
      </c>
      <c r="C19" s="2" t="s">
        <v>5</v>
      </c>
      <c r="D19" s="2" t="s">
        <v>161</v>
      </c>
      <c r="E19" s="2" t="s">
        <v>162</v>
      </c>
    </row>
    <row r="20">
      <c r="A20" s="2" t="n">
        <v>45040</v>
      </c>
      <c r="B20" s="2" t="n">
        <v>45068</v>
      </c>
      <c r="C20" s="2" t="s">
        <v>5</v>
      </c>
      <c r="D20" s="2" t="s">
        <v>161</v>
      </c>
      <c r="E20" s="2" t="s">
        <v>162</v>
      </c>
    </row>
    <row r="21">
      <c r="A21" s="2" t="n">
        <v>45049</v>
      </c>
      <c r="B21" s="2" t="n">
        <v>45064</v>
      </c>
      <c r="C21" s="2" t="s">
        <v>5</v>
      </c>
      <c r="D21" s="2" t="s">
        <v>161</v>
      </c>
      <c r="E21" s="2" t="s">
        <v>162</v>
      </c>
    </row>
    <row r="22">
      <c r="A22" s="2" t="n">
        <v>45050</v>
      </c>
      <c r="B22" s="2" t="n">
        <v>45064</v>
      </c>
      <c r="C22" s="2" t="s">
        <v>5</v>
      </c>
      <c r="D22" s="2" t="s">
        <v>161</v>
      </c>
      <c r="E22" s="2" t="s">
        <v>162</v>
      </c>
    </row>
    <row r="23">
      <c r="A23" s="2" t="n">
        <v>45061</v>
      </c>
      <c r="B23" s="2" t="n">
        <v>45063</v>
      </c>
      <c r="C23" s="2" t="s">
        <v>5</v>
      </c>
      <c r="D23" s="2" t="s">
        <v>161</v>
      </c>
      <c r="E23" s="2" t="s">
        <v>162</v>
      </c>
    </row>
    <row r="24">
      <c r="A24" s="2" t="n">
        <v>45061</v>
      </c>
      <c r="B24" s="2" t="n">
        <v>45064</v>
      </c>
      <c r="C24" s="2" t="s">
        <v>5</v>
      </c>
      <c r="D24" s="2" t="s">
        <v>161</v>
      </c>
      <c r="E24" s="2" t="s">
        <v>162</v>
      </c>
    </row>
    <row r="25">
      <c r="A25" s="2" t="n">
        <v>45063</v>
      </c>
      <c r="B25" s="2" t="n">
        <v>45068</v>
      </c>
      <c r="C25" s="2" t="s">
        <v>5</v>
      </c>
      <c r="D25" s="2" t="s">
        <v>161</v>
      </c>
      <c r="E25" s="2" t="s">
        <v>162</v>
      </c>
    </row>
    <row r="26">
      <c r="A26" s="2" t="n">
        <v>45086</v>
      </c>
      <c r="B26" s="2" t="n">
        <v>45096</v>
      </c>
      <c r="C26" s="2" t="s">
        <v>5</v>
      </c>
      <c r="D26" s="2" t="s">
        <v>161</v>
      </c>
      <c r="E26" s="2" t="s">
        <v>162</v>
      </c>
    </row>
    <row r="27">
      <c r="A27" s="2" t="n">
        <v>45097</v>
      </c>
      <c r="B27" s="2" t="n">
        <v>45104</v>
      </c>
      <c r="C27" s="2" t="s">
        <v>5</v>
      </c>
      <c r="D27" s="2" t="s">
        <v>161</v>
      </c>
      <c r="E27" s="2" t="s">
        <v>162</v>
      </c>
    </row>
    <row r="28">
      <c r="A28" s="2" t="n">
        <v>45099</v>
      </c>
      <c r="B28" s="2" t="n">
        <v>45104</v>
      </c>
      <c r="C28" s="2" t="s">
        <v>5</v>
      </c>
      <c r="D28" s="2" t="s">
        <v>161</v>
      </c>
      <c r="E28" s="2" t="s">
        <v>162</v>
      </c>
    </row>
    <row r="29">
      <c r="A29" s="2" t="n">
        <v>45153</v>
      </c>
      <c r="B29" s="2" t="n">
        <v>45156</v>
      </c>
      <c r="C29" s="2" t="s">
        <v>5</v>
      </c>
      <c r="D29" s="2" t="s">
        <v>161</v>
      </c>
      <c r="E29" s="2" t="s">
        <v>162</v>
      </c>
    </row>
    <row r="30">
      <c r="A30" s="2" t="n">
        <v>45153</v>
      </c>
      <c r="B30" s="2" t="n">
        <v>45156</v>
      </c>
      <c r="C30" s="2" t="s">
        <v>5</v>
      </c>
      <c r="D30" s="2" t="s">
        <v>161</v>
      </c>
      <c r="E30" s="2" t="s">
        <v>162</v>
      </c>
    </row>
    <row r="31">
      <c r="A31" s="2" t="n">
        <v>45156</v>
      </c>
      <c r="B31" s="2" t="n">
        <v>45168</v>
      </c>
      <c r="C31" s="2" t="s">
        <v>15</v>
      </c>
      <c r="D31" s="2" t="s">
        <v>161</v>
      </c>
      <c r="E31" s="2" t="s">
        <v>162</v>
      </c>
    </row>
    <row r="32">
      <c r="A32" s="2" t="n">
        <v>45159</v>
      </c>
      <c r="B32" s="2" t="n">
        <v>45167</v>
      </c>
      <c r="C32" s="2" t="s">
        <v>5</v>
      </c>
      <c r="D32" s="2" t="s">
        <v>161</v>
      </c>
      <c r="E32" s="2" t="s">
        <v>162</v>
      </c>
    </row>
    <row r="33">
      <c r="A33" s="2" t="n">
        <v>45166</v>
      </c>
      <c r="B33" s="2" t="n">
        <v>45180</v>
      </c>
      <c r="C33" s="2" t="s">
        <v>5</v>
      </c>
      <c r="D33" s="2" t="s">
        <v>161</v>
      </c>
      <c r="E33" s="2" t="s">
        <v>162</v>
      </c>
    </row>
    <row r="34">
      <c r="A34" s="2" t="n">
        <v>45166</v>
      </c>
      <c r="B34" s="2" t="n">
        <v>45180</v>
      </c>
      <c r="C34" s="2" t="s">
        <v>5</v>
      </c>
      <c r="D34" s="2" t="s">
        <v>161</v>
      </c>
      <c r="E34" s="2" t="s">
        <v>162</v>
      </c>
    </row>
    <row r="35">
      <c r="A35" s="2" t="n">
        <v>45176</v>
      </c>
      <c r="B35" s="2" t="n">
        <v>45202</v>
      </c>
      <c r="C35" s="2" t="s">
        <v>5</v>
      </c>
      <c r="D35" s="2" t="s">
        <v>161</v>
      </c>
      <c r="E35" s="2" t="s">
        <v>162</v>
      </c>
    </row>
    <row r="36">
      <c r="A36" s="2" t="n">
        <v>45195</v>
      </c>
      <c r="B36" s="2" t="n">
        <v>45202</v>
      </c>
      <c r="C36" s="2" t="s">
        <v>5</v>
      </c>
      <c r="D36" s="2" t="s">
        <v>161</v>
      </c>
      <c r="E36" s="2" t="s">
        <v>162</v>
      </c>
    </row>
    <row r="37">
      <c r="A37" s="2" t="n">
        <v>45201</v>
      </c>
      <c r="B37" s="2" t="n">
        <v>45210</v>
      </c>
      <c r="C37" s="2" t="s">
        <v>5</v>
      </c>
      <c r="D37" s="2" t="s">
        <v>161</v>
      </c>
      <c r="E37" s="2" t="s">
        <v>162</v>
      </c>
    </row>
    <row r="38">
      <c r="A38" s="2" t="n">
        <v>45209</v>
      </c>
      <c r="B38" s="2" t="n">
        <v>45210</v>
      </c>
      <c r="C38" s="2" t="s">
        <v>5</v>
      </c>
      <c r="D38" s="2" t="s">
        <v>161</v>
      </c>
      <c r="E38" s="2" t="s">
        <v>162</v>
      </c>
    </row>
    <row r="39">
      <c r="A39" s="2" t="n">
        <v>45211</v>
      </c>
      <c r="B39" s="2" t="n">
        <v>45219</v>
      </c>
      <c r="C39" s="2" t="s">
        <v>5</v>
      </c>
      <c r="D39" s="2" t="s">
        <v>161</v>
      </c>
      <c r="E39" s="2" t="s">
        <v>162</v>
      </c>
    </row>
    <row r="40">
      <c r="A40" s="2" t="n">
        <v>45215</v>
      </c>
      <c r="B40" s="2" t="n">
        <v>45219</v>
      </c>
      <c r="C40" s="2" t="s">
        <v>15</v>
      </c>
      <c r="D40" s="2" t="s">
        <v>161</v>
      </c>
      <c r="E40" s="2" t="s">
        <v>162</v>
      </c>
    </row>
    <row r="41">
      <c r="A41" s="2" t="n">
        <v>45219</v>
      </c>
      <c r="B41" s="2" t="n">
        <v>45231</v>
      </c>
      <c r="C41" s="2" t="s">
        <v>5</v>
      </c>
      <c r="D41" s="2" t="s">
        <v>161</v>
      </c>
      <c r="E41" s="2" t="s">
        <v>162</v>
      </c>
    </row>
    <row r="42">
      <c r="A42" s="2" t="n">
        <v>45226</v>
      </c>
      <c r="B42" s="2" t="n">
        <v>45231</v>
      </c>
      <c r="C42" s="2" t="s">
        <v>5</v>
      </c>
      <c r="D42" s="2" t="s">
        <v>161</v>
      </c>
      <c r="E42" s="2" t="s">
        <v>162</v>
      </c>
    </row>
    <row r="43">
      <c r="A43" s="2" t="n">
        <v>45229</v>
      </c>
      <c r="B43" s="2" t="n">
        <v>45232</v>
      </c>
      <c r="C43" s="2" t="s">
        <v>5</v>
      </c>
      <c r="D43" s="2" t="s">
        <v>161</v>
      </c>
      <c r="E43" s="2" t="s">
        <v>162</v>
      </c>
    </row>
    <row r="44">
      <c r="A44" s="2" t="n">
        <v>45236</v>
      </c>
      <c r="B44" s="2" t="n">
        <v>45244</v>
      </c>
      <c r="C44" s="2" t="s">
        <v>5</v>
      </c>
      <c r="D44" s="2" t="s">
        <v>161</v>
      </c>
      <c r="E44" s="2" t="s">
        <v>162</v>
      </c>
    </row>
    <row r="45">
      <c r="A45" s="2" t="n">
        <v>45238</v>
      </c>
      <c r="B45" s="2" t="n">
        <v>45246</v>
      </c>
      <c r="C45" s="2" t="s">
        <v>5</v>
      </c>
      <c r="D45" s="2" t="s">
        <v>161</v>
      </c>
      <c r="E45" s="2" t="s">
        <v>162</v>
      </c>
    </row>
    <row r="46">
      <c r="A46" s="2" t="n">
        <v>45246</v>
      </c>
      <c r="B46" s="2" t="n">
        <v>45260</v>
      </c>
      <c r="C46" s="2" t="s">
        <v>5</v>
      </c>
      <c r="D46" s="2" t="s">
        <v>161</v>
      </c>
      <c r="E46" s="2" t="s">
        <v>162</v>
      </c>
    </row>
    <row r="47">
      <c r="A47" s="2" t="n">
        <v>45246</v>
      </c>
      <c r="B47" s="2" t="n">
        <v>45252</v>
      </c>
      <c r="C47" s="2" t="s">
        <v>5</v>
      </c>
      <c r="D47" s="2" t="s">
        <v>161</v>
      </c>
      <c r="E47" s="2" t="s">
        <v>162</v>
      </c>
    </row>
    <row r="48">
      <c r="A48" s="2" t="n">
        <v>45271</v>
      </c>
      <c r="B48" s="2" t="n">
        <v>45273</v>
      </c>
      <c r="C48" s="2" t="s">
        <v>5</v>
      </c>
      <c r="D48" s="2" t="s">
        <v>161</v>
      </c>
      <c r="E48" s="2" t="s">
        <v>162</v>
      </c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45008</v>
      </c>
      <c r="B2" s="2" t="n">
        <v>45008</v>
      </c>
      <c r="C2" s="2" t="s">
        <v>15</v>
      </c>
      <c r="D2" s="2" t="s">
        <v>22</v>
      </c>
      <c r="E2" s="2" t="s">
        <v>23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44929</v>
      </c>
      <c r="B2" s="2" t="n">
        <v>45106</v>
      </c>
      <c r="C2" s="2" t="s">
        <v>5</v>
      </c>
      <c r="D2" s="2" t="s">
        <v>163</v>
      </c>
      <c r="E2" s="2" t="s">
        <v>163</v>
      </c>
    </row>
    <row r="3">
      <c r="A3" s="2" t="n">
        <v>44967</v>
      </c>
      <c r="B3" s="2"/>
      <c r="C3" s="2" t="s">
        <v>9</v>
      </c>
      <c r="D3" s="2" t="s">
        <v>163</v>
      </c>
      <c r="E3" s="2" t="s">
        <v>163</v>
      </c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44971</v>
      </c>
      <c r="B2" s="2" t="n">
        <v>44972</v>
      </c>
      <c r="C2" s="2" t="s">
        <v>5</v>
      </c>
      <c r="D2" s="2" t="s">
        <v>164</v>
      </c>
      <c r="E2" s="2" t="s">
        <v>165</v>
      </c>
    </row>
    <row r="3">
      <c r="A3" s="2" t="n">
        <v>45168</v>
      </c>
      <c r="B3" s="2" t="n">
        <v>45180</v>
      </c>
      <c r="C3" s="2" t="s">
        <v>5</v>
      </c>
      <c r="D3" s="2" t="s">
        <v>164</v>
      </c>
      <c r="E3" s="2" t="s">
        <v>165</v>
      </c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45043</v>
      </c>
      <c r="B2" s="2" t="n">
        <v>45049</v>
      </c>
      <c r="C2" s="2" t="s">
        <v>5</v>
      </c>
      <c r="D2" s="2" t="s">
        <v>166</v>
      </c>
      <c r="E2" s="2" t="s">
        <v>167</v>
      </c>
    </row>
    <row r="3">
      <c r="A3" s="2" t="n">
        <v>44960</v>
      </c>
      <c r="B3" s="2" t="n">
        <v>44984</v>
      </c>
      <c r="C3" s="2" t="s">
        <v>5</v>
      </c>
      <c r="D3" s="2" t="s">
        <v>166</v>
      </c>
      <c r="E3" s="2" t="s">
        <v>167</v>
      </c>
    </row>
    <row r="4">
      <c r="A4" s="2" t="n">
        <v>44960</v>
      </c>
      <c r="B4" s="2" t="n">
        <v>44984</v>
      </c>
      <c r="C4" s="2" t="s">
        <v>5</v>
      </c>
      <c r="D4" s="2" t="s">
        <v>166</v>
      </c>
      <c r="E4" s="2" t="s">
        <v>167</v>
      </c>
    </row>
    <row r="5">
      <c r="A5" s="2" t="n">
        <v>44960</v>
      </c>
      <c r="B5" s="2" t="n">
        <v>44984</v>
      </c>
      <c r="C5" s="2" t="s">
        <v>5</v>
      </c>
      <c r="D5" s="2" t="s">
        <v>166</v>
      </c>
      <c r="E5" s="2" t="s">
        <v>167</v>
      </c>
    </row>
    <row r="6">
      <c r="A6" s="2" t="n">
        <v>44960</v>
      </c>
      <c r="B6" s="2" t="n">
        <v>44984</v>
      </c>
      <c r="C6" s="2" t="s">
        <v>5</v>
      </c>
      <c r="D6" s="2" t="s">
        <v>166</v>
      </c>
      <c r="E6" s="2" t="s">
        <v>167</v>
      </c>
    </row>
    <row r="7">
      <c r="A7" s="2" t="n">
        <v>44960</v>
      </c>
      <c r="B7" s="2" t="n">
        <v>44984</v>
      </c>
      <c r="C7" s="2" t="s">
        <v>5</v>
      </c>
      <c r="D7" s="2" t="s">
        <v>166</v>
      </c>
      <c r="E7" s="2" t="s">
        <v>167</v>
      </c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44957</v>
      </c>
      <c r="B2" s="2" t="n">
        <v>44958</v>
      </c>
      <c r="C2" s="2" t="s">
        <v>5</v>
      </c>
      <c r="D2" s="2" t="s">
        <v>168</v>
      </c>
      <c r="E2" s="2" t="s">
        <v>169</v>
      </c>
    </row>
    <row r="3">
      <c r="A3" s="2" t="n">
        <v>45011</v>
      </c>
      <c r="B3" s="2" t="n">
        <v>45019</v>
      </c>
      <c r="C3" s="2" t="s">
        <v>5</v>
      </c>
      <c r="D3" s="2" t="s">
        <v>168</v>
      </c>
      <c r="E3" s="2" t="s">
        <v>169</v>
      </c>
    </row>
    <row r="4">
      <c r="A4" s="2" t="n">
        <v>45414</v>
      </c>
      <c r="B4" s="2" t="n">
        <v>45415</v>
      </c>
      <c r="C4" s="2" t="s">
        <v>5</v>
      </c>
      <c r="D4" s="2" t="s">
        <v>168</v>
      </c>
      <c r="E4" s="2" t="s">
        <v>169</v>
      </c>
    </row>
    <row r="5">
      <c r="A5" s="2" t="n">
        <v>45169</v>
      </c>
      <c r="B5" s="2" t="n">
        <v>45169</v>
      </c>
      <c r="C5" s="2" t="s">
        <v>5</v>
      </c>
      <c r="D5" s="2" t="s">
        <v>168</v>
      </c>
      <c r="E5" s="2" t="s">
        <v>169</v>
      </c>
    </row>
    <row r="6">
      <c r="A6" s="2" t="n">
        <v>45543</v>
      </c>
      <c r="B6" s="2" t="n">
        <v>45177</v>
      </c>
      <c r="C6" s="2" t="s">
        <v>5</v>
      </c>
      <c r="D6" s="2" t="s">
        <v>168</v>
      </c>
      <c r="E6" s="2" t="s">
        <v>169</v>
      </c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44953</v>
      </c>
      <c r="B2" s="2" t="n">
        <v>44958</v>
      </c>
      <c r="C2" s="2" t="s">
        <v>170</v>
      </c>
      <c r="D2" s="2" t="s">
        <v>171</v>
      </c>
      <c r="E2" s="2" t="s">
        <v>171</v>
      </c>
    </row>
    <row r="3">
      <c r="A3" s="2" t="n">
        <v>44970</v>
      </c>
      <c r="B3" s="2" t="n">
        <v>44992</v>
      </c>
      <c r="C3" s="2" t="s">
        <v>172</v>
      </c>
      <c r="D3" s="2" t="s">
        <v>171</v>
      </c>
      <c r="E3" s="2" t="s">
        <v>171</v>
      </c>
    </row>
    <row r="4">
      <c r="A4" s="2" t="n">
        <v>44970</v>
      </c>
      <c r="B4" s="2" t="n">
        <v>44971</v>
      </c>
      <c r="C4" s="2" t="s">
        <v>170</v>
      </c>
      <c r="D4" s="2" t="s">
        <v>171</v>
      </c>
      <c r="E4" s="2" t="s">
        <v>171</v>
      </c>
    </row>
    <row r="5">
      <c r="A5" s="2" t="n">
        <v>44970</v>
      </c>
      <c r="B5" s="2" t="n">
        <v>44971</v>
      </c>
      <c r="C5" s="2" t="s">
        <v>170</v>
      </c>
      <c r="D5" s="2" t="s">
        <v>171</v>
      </c>
      <c r="E5" s="2" t="s">
        <v>171</v>
      </c>
    </row>
    <row r="6">
      <c r="A6" s="2" t="n">
        <v>44970</v>
      </c>
      <c r="B6" s="2" t="n">
        <v>44971</v>
      </c>
      <c r="C6" s="2" t="s">
        <v>170</v>
      </c>
      <c r="D6" s="2" t="s">
        <v>171</v>
      </c>
      <c r="E6" s="2" t="s">
        <v>171</v>
      </c>
    </row>
    <row r="7">
      <c r="A7" s="2" t="n">
        <v>44970</v>
      </c>
      <c r="B7" s="2" t="n">
        <v>44971</v>
      </c>
      <c r="C7" s="2" t="s">
        <v>173</v>
      </c>
      <c r="D7" s="2" t="s">
        <v>171</v>
      </c>
      <c r="E7" s="2" t="s">
        <v>171</v>
      </c>
    </row>
    <row r="8">
      <c r="A8" s="2" t="n">
        <v>44970</v>
      </c>
      <c r="B8" s="2" t="n">
        <v>44992</v>
      </c>
      <c r="C8" s="2" t="s">
        <v>172</v>
      </c>
      <c r="D8" s="2" t="s">
        <v>171</v>
      </c>
      <c r="E8" s="2" t="s">
        <v>171</v>
      </c>
    </row>
    <row r="9">
      <c r="A9" s="2" t="n">
        <v>44985</v>
      </c>
      <c r="B9" s="2" t="n">
        <v>45007</v>
      </c>
      <c r="C9" s="2" t="s">
        <v>172</v>
      </c>
      <c r="D9" s="2" t="s">
        <v>171</v>
      </c>
      <c r="E9" s="2" t="s">
        <v>171</v>
      </c>
    </row>
    <row r="10">
      <c r="A10" s="2" t="n">
        <v>44985</v>
      </c>
      <c r="B10" s="2" t="n">
        <v>44987</v>
      </c>
      <c r="C10" s="2" t="s">
        <v>170</v>
      </c>
      <c r="D10" s="2" t="s">
        <v>171</v>
      </c>
      <c r="E10" s="2" t="s">
        <v>171</v>
      </c>
    </row>
    <row r="11">
      <c r="A11" s="2" t="n">
        <v>44987</v>
      </c>
      <c r="B11" s="2" t="n">
        <v>44987</v>
      </c>
      <c r="C11" s="2" t="s">
        <v>174</v>
      </c>
      <c r="D11" s="2" t="s">
        <v>171</v>
      </c>
      <c r="E11" s="2" t="s">
        <v>171</v>
      </c>
    </row>
    <row r="12">
      <c r="A12" s="2" t="n">
        <v>44991</v>
      </c>
      <c r="B12" s="2" t="n">
        <v>45047</v>
      </c>
      <c r="C12" s="2" t="s">
        <v>172</v>
      </c>
      <c r="D12" s="2" t="s">
        <v>171</v>
      </c>
      <c r="E12" s="2" t="s">
        <v>171</v>
      </c>
    </row>
    <row r="13">
      <c r="A13" s="2" t="n">
        <v>44999</v>
      </c>
      <c r="B13" s="2" t="n">
        <v>45000</v>
      </c>
      <c r="C13" s="2" t="s">
        <v>174</v>
      </c>
      <c r="D13" s="2" t="s">
        <v>171</v>
      </c>
      <c r="E13" s="2" t="s">
        <v>171</v>
      </c>
    </row>
    <row r="14">
      <c r="A14" s="2" t="n">
        <v>44999</v>
      </c>
      <c r="B14" s="2" t="n">
        <v>45000</v>
      </c>
      <c r="C14" s="2" t="s">
        <v>174</v>
      </c>
      <c r="D14" s="2" t="s">
        <v>171</v>
      </c>
      <c r="E14" s="2" t="s">
        <v>171</v>
      </c>
    </row>
    <row r="15">
      <c r="A15" s="2" t="n">
        <v>44999</v>
      </c>
      <c r="B15" s="2" t="n">
        <v>45055</v>
      </c>
      <c r="C15" s="2" t="s">
        <v>170</v>
      </c>
      <c r="D15" s="2" t="s">
        <v>171</v>
      </c>
      <c r="E15" s="2" t="s">
        <v>171</v>
      </c>
    </row>
    <row r="16">
      <c r="A16" s="2" t="n">
        <v>45005</v>
      </c>
      <c r="B16" s="2" t="n">
        <v>45010</v>
      </c>
      <c r="C16" s="2" t="s">
        <v>174</v>
      </c>
      <c r="D16" s="2" t="s">
        <v>171</v>
      </c>
      <c r="E16" s="2" t="s">
        <v>171</v>
      </c>
    </row>
    <row r="17">
      <c r="A17" s="2"/>
      <c r="B17" s="2" t="n">
        <v>45010</v>
      </c>
      <c r="C17" s="2" t="s">
        <v>170</v>
      </c>
      <c r="D17" s="2" t="s">
        <v>171</v>
      </c>
      <c r="E17" s="2" t="s">
        <v>171</v>
      </c>
    </row>
    <row r="18">
      <c r="A18" s="2" t="n">
        <v>45023</v>
      </c>
      <c r="B18" s="2" t="n">
        <v>45028</v>
      </c>
      <c r="C18" s="2" t="s">
        <v>170</v>
      </c>
      <c r="D18" s="2" t="s">
        <v>171</v>
      </c>
      <c r="E18" s="2" t="s">
        <v>171</v>
      </c>
    </row>
    <row r="19">
      <c r="A19" s="2" t="n">
        <v>45026</v>
      </c>
      <c r="B19" s="2" t="n">
        <v>45076</v>
      </c>
      <c r="C19" s="2" t="s">
        <v>172</v>
      </c>
      <c r="D19" s="2" t="s">
        <v>171</v>
      </c>
      <c r="E19" s="2" t="s">
        <v>171</v>
      </c>
    </row>
    <row r="20">
      <c r="A20" s="2" t="n">
        <v>45026</v>
      </c>
      <c r="B20" s="2" t="n">
        <v>45034</v>
      </c>
      <c r="C20" s="2" t="s">
        <v>170</v>
      </c>
      <c r="D20" s="2" t="s">
        <v>171</v>
      </c>
      <c r="E20" s="2" t="s">
        <v>171</v>
      </c>
    </row>
    <row r="21">
      <c r="A21" s="2" t="n">
        <v>45035</v>
      </c>
      <c r="B21" s="2" t="n">
        <v>45118</v>
      </c>
      <c r="C21" s="2" t="s">
        <v>175</v>
      </c>
      <c r="D21" s="2" t="s">
        <v>171</v>
      </c>
      <c r="E21" s="2" t="s">
        <v>171</v>
      </c>
    </row>
    <row r="22">
      <c r="A22" s="2" t="n">
        <v>45038</v>
      </c>
      <c r="B22" s="2" t="n">
        <v>45047</v>
      </c>
      <c r="C22" s="2" t="s">
        <v>172</v>
      </c>
      <c r="D22" s="2" t="s">
        <v>171</v>
      </c>
      <c r="E22" s="2" t="s">
        <v>171</v>
      </c>
    </row>
    <row r="23">
      <c r="A23" s="2" t="n">
        <v>45048</v>
      </c>
      <c r="B23" s="2" t="n">
        <v>45127</v>
      </c>
      <c r="C23" s="2" t="s">
        <v>172</v>
      </c>
      <c r="D23" s="2" t="s">
        <v>171</v>
      </c>
      <c r="E23" s="2" t="s">
        <v>171</v>
      </c>
    </row>
    <row r="24">
      <c r="A24" s="2" t="n">
        <v>45054</v>
      </c>
      <c r="B24" s="2" t="n">
        <v>45068</v>
      </c>
      <c r="C24" s="2" t="s">
        <v>172</v>
      </c>
      <c r="D24" s="2" t="s">
        <v>171</v>
      </c>
      <c r="E24" s="2" t="s">
        <v>171</v>
      </c>
    </row>
    <row r="25">
      <c r="A25" s="2" t="n">
        <v>45055</v>
      </c>
      <c r="B25" s="2" t="n">
        <v>45061</v>
      </c>
      <c r="C25" s="2" t="s">
        <v>172</v>
      </c>
      <c r="D25" s="2" t="s">
        <v>171</v>
      </c>
      <c r="E25" s="2" t="s">
        <v>171</v>
      </c>
    </row>
    <row r="26">
      <c r="A26" s="2" t="n">
        <v>45057</v>
      </c>
      <c r="B26" s="2" t="n">
        <v>45069</v>
      </c>
      <c r="C26" s="2" t="s">
        <v>172</v>
      </c>
      <c r="D26" s="2" t="s">
        <v>171</v>
      </c>
      <c r="E26" s="2" t="s">
        <v>171</v>
      </c>
    </row>
    <row r="27">
      <c r="A27" s="2" t="n">
        <v>45077</v>
      </c>
      <c r="B27" s="2" t="n">
        <v>45082</v>
      </c>
      <c r="C27" s="2" t="s">
        <v>172</v>
      </c>
      <c r="D27" s="2" t="s">
        <v>171</v>
      </c>
      <c r="E27" s="2" t="s">
        <v>171</v>
      </c>
    </row>
    <row r="28">
      <c r="A28" s="2" t="n">
        <v>45077</v>
      </c>
      <c r="B28" s="2" t="n">
        <v>45082</v>
      </c>
      <c r="C28" s="2" t="s">
        <v>172</v>
      </c>
      <c r="D28" s="2" t="s">
        <v>171</v>
      </c>
      <c r="E28" s="2" t="s">
        <v>171</v>
      </c>
    </row>
    <row r="29">
      <c r="A29" s="2" t="n">
        <v>45085</v>
      </c>
      <c r="B29" s="2"/>
      <c r="C29" s="2" t="s">
        <v>170</v>
      </c>
      <c r="D29" s="2" t="s">
        <v>171</v>
      </c>
      <c r="E29" s="2" t="s">
        <v>171</v>
      </c>
    </row>
    <row r="30">
      <c r="A30" s="2" t="n">
        <v>45118</v>
      </c>
      <c r="B30" s="2" t="n">
        <v>45134</v>
      </c>
      <c r="C30" s="2" t="s">
        <v>175</v>
      </c>
      <c r="D30" s="2" t="s">
        <v>171</v>
      </c>
      <c r="E30" s="2" t="s">
        <v>171</v>
      </c>
    </row>
    <row r="31">
      <c r="A31" s="2" t="n">
        <v>45118</v>
      </c>
      <c r="B31" s="2" t="n">
        <v>45134</v>
      </c>
      <c r="C31" s="2" t="s">
        <v>175</v>
      </c>
      <c r="D31" s="2" t="s">
        <v>171</v>
      </c>
      <c r="E31" s="2" t="s">
        <v>171</v>
      </c>
    </row>
    <row r="32">
      <c r="A32" s="2" t="n">
        <v>45127</v>
      </c>
      <c r="B32" s="2" t="n">
        <v>45155</v>
      </c>
      <c r="C32" s="2" t="s">
        <v>170</v>
      </c>
      <c r="D32" s="2" t="s">
        <v>171</v>
      </c>
      <c r="E32" s="2" t="s">
        <v>171</v>
      </c>
    </row>
    <row r="33">
      <c r="A33" s="2" t="n">
        <v>45134</v>
      </c>
      <c r="B33" s="2" t="n">
        <v>45155</v>
      </c>
      <c r="C33" s="2" t="s">
        <v>176</v>
      </c>
      <c r="D33" s="2" t="s">
        <v>171</v>
      </c>
      <c r="E33" s="2" t="s">
        <v>171</v>
      </c>
    </row>
    <row r="34">
      <c r="A34" s="2" t="n">
        <v>45134</v>
      </c>
      <c r="B34" s="2" t="n">
        <v>45155</v>
      </c>
      <c r="C34" s="2" t="s">
        <v>172</v>
      </c>
      <c r="D34" s="2" t="s">
        <v>171</v>
      </c>
      <c r="E34" s="2" t="s">
        <v>171</v>
      </c>
    </row>
    <row r="35">
      <c r="A35" s="2" t="n">
        <v>45148</v>
      </c>
      <c r="B35" s="2" t="n">
        <v>45161</v>
      </c>
      <c r="C35" s="2" t="s">
        <v>172</v>
      </c>
      <c r="D35" s="2" t="s">
        <v>171</v>
      </c>
      <c r="E35" s="2" t="s">
        <v>171</v>
      </c>
    </row>
    <row r="36">
      <c r="A36" s="2" t="n">
        <v>45156</v>
      </c>
      <c r="B36" s="2" t="n">
        <v>45166</v>
      </c>
      <c r="C36" s="2" t="s">
        <v>172</v>
      </c>
      <c r="D36" s="2" t="s">
        <v>171</v>
      </c>
      <c r="E36" s="2" t="s">
        <v>171</v>
      </c>
    </row>
    <row r="37">
      <c r="A37" s="2" t="n">
        <v>45159</v>
      </c>
      <c r="B37" s="2" t="n">
        <v>45160</v>
      </c>
      <c r="C37" s="2" t="s">
        <v>172</v>
      </c>
      <c r="D37" s="2" t="s">
        <v>171</v>
      </c>
      <c r="E37" s="2" t="s">
        <v>171</v>
      </c>
    </row>
    <row r="38">
      <c r="A38" s="2" t="n">
        <v>45175</v>
      </c>
      <c r="B38" s="2" t="n">
        <v>45176</v>
      </c>
      <c r="C38" s="2" t="s">
        <v>172</v>
      </c>
      <c r="D38" s="2" t="s">
        <v>171</v>
      </c>
      <c r="E38" s="2" t="s">
        <v>171</v>
      </c>
    </row>
    <row r="39">
      <c r="A39" s="2" t="n">
        <v>45187</v>
      </c>
      <c r="B39" s="2" t="n">
        <v>45187</v>
      </c>
      <c r="C39" s="2" t="s">
        <v>172</v>
      </c>
      <c r="D39" s="2" t="s">
        <v>171</v>
      </c>
      <c r="E39" s="2" t="s">
        <v>171</v>
      </c>
    </row>
    <row r="40">
      <c r="A40" s="2" t="n">
        <v>45196</v>
      </c>
      <c r="B40" s="2" t="n">
        <v>45229</v>
      </c>
      <c r="C40" s="2" t="s">
        <v>172</v>
      </c>
      <c r="D40" s="2" t="s">
        <v>171</v>
      </c>
      <c r="E40" s="2" t="s">
        <v>171</v>
      </c>
    </row>
    <row r="41">
      <c r="A41" s="2" t="n">
        <v>45184</v>
      </c>
      <c r="B41" s="2" t="n">
        <v>45237</v>
      </c>
      <c r="C41" s="2" t="s">
        <v>172</v>
      </c>
      <c r="D41" s="2" t="s">
        <v>171</v>
      </c>
      <c r="E41" s="2" t="s">
        <v>171</v>
      </c>
    </row>
    <row r="42">
      <c r="A42" s="2" t="n">
        <v>45219</v>
      </c>
      <c r="B42" s="2" t="n">
        <v>45237</v>
      </c>
      <c r="C42" s="2" t="s">
        <v>172</v>
      </c>
      <c r="D42" s="2" t="s">
        <v>171</v>
      </c>
      <c r="E42" s="2" t="s">
        <v>171</v>
      </c>
    </row>
    <row r="43">
      <c r="A43" s="2" t="n">
        <v>45219</v>
      </c>
      <c r="B43" s="2" t="n">
        <v>45230</v>
      </c>
      <c r="C43" s="2" t="s">
        <v>177</v>
      </c>
      <c r="D43" s="2" t="s">
        <v>171</v>
      </c>
      <c r="E43" s="2" t="s">
        <v>171</v>
      </c>
    </row>
    <row r="44">
      <c r="A44" s="2" t="n">
        <v>45245</v>
      </c>
      <c r="B44" s="2" t="n">
        <v>45264</v>
      </c>
      <c r="C44" s="2" t="s">
        <v>172</v>
      </c>
      <c r="D44" s="2" t="s">
        <v>171</v>
      </c>
      <c r="E44" s="2" t="s">
        <v>171</v>
      </c>
    </row>
    <row r="45">
      <c r="A45" s="2" t="n">
        <v>45257</v>
      </c>
      <c r="B45" s="2" t="n">
        <v>45265</v>
      </c>
      <c r="C45" s="2" t="s">
        <v>172</v>
      </c>
      <c r="D45" s="2" t="s">
        <v>171</v>
      </c>
      <c r="E45" s="2" t="s">
        <v>171</v>
      </c>
    </row>
    <row r="46">
      <c r="A46" s="2" t="n">
        <v>45261</v>
      </c>
      <c r="B46" s="2" t="n">
        <v>45327</v>
      </c>
      <c r="C46" s="2" t="s">
        <v>172</v>
      </c>
      <c r="D46" s="2" t="s">
        <v>171</v>
      </c>
      <c r="E46" s="2" t="s">
        <v>171</v>
      </c>
    </row>
    <row r="47">
      <c r="A47" s="2" t="n">
        <v>45286</v>
      </c>
      <c r="B47" s="2"/>
      <c r="C47" s="2" t="s">
        <v>178</v>
      </c>
      <c r="D47" s="2" t="s">
        <v>171</v>
      </c>
      <c r="E47" s="2" t="s">
        <v>171</v>
      </c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45077</v>
      </c>
      <c r="B2" s="2" t="n">
        <v>45081</v>
      </c>
      <c r="C2" s="2" t="s">
        <v>179</v>
      </c>
      <c r="D2" s="2" t="s">
        <v>180</v>
      </c>
      <c r="E2" s="2" t="s">
        <v>181</v>
      </c>
    </row>
    <row r="3">
      <c r="A3" s="2" t="n">
        <v>45278</v>
      </c>
      <c r="B3" s="2" t="n">
        <v>45279</v>
      </c>
      <c r="C3" s="2" t="s">
        <v>182</v>
      </c>
      <c r="D3" s="2" t="s">
        <v>180</v>
      </c>
      <c r="E3" s="2" t="s">
        <v>181</v>
      </c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45240</v>
      </c>
      <c r="B2" s="2" t="n">
        <v>45314</v>
      </c>
      <c r="C2" s="2" t="s">
        <v>15</v>
      </c>
      <c r="D2" s="2" t="s">
        <v>183</v>
      </c>
      <c r="E2" s="2" t="s">
        <v>184</v>
      </c>
    </row>
    <row r="3">
      <c r="A3" s="2" t="n">
        <v>45223</v>
      </c>
      <c r="B3" s="2"/>
      <c r="C3" s="2" t="s">
        <v>9</v>
      </c>
      <c r="D3" s="2" t="s">
        <v>183</v>
      </c>
      <c r="E3" s="2" t="s">
        <v>184</v>
      </c>
    </row>
    <row r="4">
      <c r="A4" s="2" t="n">
        <v>45019</v>
      </c>
      <c r="B4" s="2"/>
      <c r="C4" s="2" t="s">
        <v>9</v>
      </c>
      <c r="D4" s="2" t="s">
        <v>183</v>
      </c>
      <c r="E4" s="2" t="s">
        <v>184</v>
      </c>
    </row>
    <row r="5">
      <c r="A5" s="2" t="n">
        <v>45058</v>
      </c>
      <c r="B5" s="2"/>
      <c r="C5" s="2" t="s">
        <v>9</v>
      </c>
      <c r="D5" s="2" t="s">
        <v>183</v>
      </c>
      <c r="E5" s="2" t="s">
        <v>184</v>
      </c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45184</v>
      </c>
      <c r="B2" s="2" t="n">
        <v>45184</v>
      </c>
      <c r="C2" s="2" t="s">
        <v>5</v>
      </c>
      <c r="D2" s="2" t="s">
        <v>185</v>
      </c>
      <c r="E2" s="2" t="s">
        <v>185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45069</v>
      </c>
      <c r="B2" s="2" t="n">
        <v>45189</v>
      </c>
      <c r="C2" s="2" t="s">
        <v>5</v>
      </c>
      <c r="D2" s="2" t="s">
        <v>186</v>
      </c>
      <c r="E2" s="2" t="s">
        <v>187</v>
      </c>
    </row>
    <row r="3">
      <c r="A3" s="2" t="n">
        <v>45195</v>
      </c>
      <c r="B3" s="2" t="n">
        <v>45211</v>
      </c>
      <c r="C3" s="2" t="s">
        <v>5</v>
      </c>
      <c r="D3" s="2" t="s">
        <v>186</v>
      </c>
      <c r="E3" s="2" t="s">
        <v>187</v>
      </c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45238</v>
      </c>
      <c r="B2" s="2" t="n">
        <v>45238</v>
      </c>
      <c r="C2" s="2" t="s">
        <v>15</v>
      </c>
      <c r="D2" s="2" t="s">
        <v>188</v>
      </c>
      <c r="E2" s="2" t="s">
        <v>189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45160</v>
      </c>
      <c r="B2" s="2" t="n">
        <v>45162</v>
      </c>
      <c r="C2" s="2" t="s">
        <v>5</v>
      </c>
      <c r="D2" s="2" t="s">
        <v>24</v>
      </c>
      <c r="E2" s="2" t="s">
        <v>25</v>
      </c>
    </row>
    <row r="3">
      <c r="A3" s="2" t="n">
        <v>45268</v>
      </c>
      <c r="B3" s="2" t="n">
        <v>45294</v>
      </c>
      <c r="C3" s="2" t="s">
        <v>5</v>
      </c>
      <c r="D3" s="2" t="s">
        <v>24</v>
      </c>
      <c r="E3" s="2" t="s">
        <v>25</v>
      </c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45084</v>
      </c>
      <c r="B2" s="2" t="n">
        <v>45168</v>
      </c>
      <c r="C2" s="2" t="s">
        <v>5</v>
      </c>
      <c r="D2" s="2" t="s">
        <v>190</v>
      </c>
      <c r="E2" s="2" t="s">
        <v>191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45031</v>
      </c>
      <c r="B2" s="2" t="n">
        <v>45049</v>
      </c>
      <c r="C2" s="2" t="s">
        <v>5</v>
      </c>
      <c r="D2" s="2" t="s">
        <v>192</v>
      </c>
      <c r="E2" s="2" t="s">
        <v>193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45257</v>
      </c>
      <c r="B2" s="2" t="n">
        <v>45338</v>
      </c>
      <c r="C2" s="2" t="s">
        <v>5</v>
      </c>
      <c r="D2" s="2" t="s">
        <v>194</v>
      </c>
      <c r="E2" s="2" t="s">
        <v>195</v>
      </c>
    </row>
    <row r="3">
      <c r="A3" s="2" t="n">
        <v>45257</v>
      </c>
      <c r="B3" s="2" t="n">
        <v>45338</v>
      </c>
      <c r="C3" s="2" t="s">
        <v>5</v>
      </c>
      <c r="D3" s="2" t="s">
        <v>194</v>
      </c>
      <c r="E3" s="2" t="s">
        <v>195</v>
      </c>
    </row>
    <row r="4">
      <c r="A4" s="2" t="n">
        <v>45257</v>
      </c>
      <c r="B4" s="2" t="n">
        <v>45338</v>
      </c>
      <c r="C4" s="2" t="s">
        <v>5</v>
      </c>
      <c r="D4" s="2" t="s">
        <v>194</v>
      </c>
      <c r="E4" s="2" t="s">
        <v>195</v>
      </c>
    </row>
    <row r="5">
      <c r="A5" s="2" t="n">
        <v>45271</v>
      </c>
      <c r="B5" s="2" t="n">
        <v>45338</v>
      </c>
      <c r="C5" s="2" t="s">
        <v>5</v>
      </c>
      <c r="D5" s="2" t="s">
        <v>194</v>
      </c>
      <c r="E5" s="2" t="s">
        <v>195</v>
      </c>
    </row>
    <row r="6">
      <c r="A6" s="2" t="n">
        <v>45188</v>
      </c>
      <c r="B6" s="2" t="n">
        <v>45188</v>
      </c>
      <c r="C6" s="2" t="s">
        <v>5</v>
      </c>
      <c r="D6" s="2" t="s">
        <v>194</v>
      </c>
      <c r="E6" s="2" t="s">
        <v>195</v>
      </c>
    </row>
    <row r="7">
      <c r="A7" s="2" t="n">
        <v>45147</v>
      </c>
      <c r="B7" s="2" t="n">
        <v>45147</v>
      </c>
      <c r="C7" s="2" t="s">
        <v>9</v>
      </c>
      <c r="D7" s="2" t="s">
        <v>194</v>
      </c>
      <c r="E7" s="2" t="s">
        <v>195</v>
      </c>
    </row>
    <row r="8">
      <c r="A8" s="2" t="n">
        <v>45146</v>
      </c>
      <c r="B8" s="2" t="n">
        <v>45146</v>
      </c>
      <c r="C8" s="2" t="s">
        <v>5</v>
      </c>
      <c r="D8" s="2" t="s">
        <v>194</v>
      </c>
      <c r="E8" s="2" t="s">
        <v>195</v>
      </c>
    </row>
    <row r="9">
      <c r="A9" s="2" t="n">
        <v>45126</v>
      </c>
      <c r="B9" s="2" t="n">
        <v>45126</v>
      </c>
      <c r="C9" s="2" t="s">
        <v>5</v>
      </c>
      <c r="D9" s="2" t="s">
        <v>194</v>
      </c>
      <c r="E9" s="2" t="s">
        <v>195</v>
      </c>
    </row>
    <row r="10">
      <c r="A10" s="2" t="n">
        <v>45117</v>
      </c>
      <c r="B10" s="2" t="n">
        <v>45117</v>
      </c>
      <c r="C10" s="2" t="s">
        <v>5</v>
      </c>
      <c r="D10" s="2" t="s">
        <v>194</v>
      </c>
      <c r="E10" s="2" t="s">
        <v>195</v>
      </c>
    </row>
    <row r="11">
      <c r="A11" s="2" t="n">
        <v>45044</v>
      </c>
      <c r="B11" s="2" t="n">
        <v>45044</v>
      </c>
      <c r="C11" s="2" t="s">
        <v>5</v>
      </c>
      <c r="D11" s="2" t="s">
        <v>194</v>
      </c>
      <c r="E11" s="2" t="s">
        <v>195</v>
      </c>
    </row>
    <row r="12">
      <c r="A12" s="2" t="n">
        <v>45059</v>
      </c>
      <c r="B12" s="2" t="n">
        <v>45061</v>
      </c>
      <c r="C12" s="2" t="s">
        <v>5</v>
      </c>
      <c r="D12" s="2" t="s">
        <v>194</v>
      </c>
      <c r="E12" s="2" t="s">
        <v>195</v>
      </c>
    </row>
    <row r="13">
      <c r="A13" s="2" t="n">
        <v>45043</v>
      </c>
      <c r="B13" s="2" t="n">
        <v>45044</v>
      </c>
      <c r="C13" s="2" t="s">
        <v>5</v>
      </c>
      <c r="D13" s="2" t="s">
        <v>194</v>
      </c>
      <c r="E13" s="2" t="s">
        <v>195</v>
      </c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45268</v>
      </c>
      <c r="B2" s="2" t="n">
        <v>45321</v>
      </c>
      <c r="C2" s="2" t="s">
        <v>5</v>
      </c>
      <c r="D2" s="2" t="s">
        <v>196</v>
      </c>
      <c r="E2" s="2" t="s">
        <v>197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44874</v>
      </c>
      <c r="B2" s="2" t="n">
        <v>44881</v>
      </c>
      <c r="C2" s="2" t="s">
        <v>5</v>
      </c>
      <c r="D2" s="2" t="s">
        <v>198</v>
      </c>
      <c r="E2" s="2" t="s">
        <v>199</v>
      </c>
    </row>
    <row r="3">
      <c r="A3" s="2"/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45053</v>
      </c>
      <c r="B2" s="2" t="n">
        <v>45072</v>
      </c>
      <c r="C2" s="2" t="s">
        <v>5</v>
      </c>
      <c r="D2" s="2" t="s">
        <v>200</v>
      </c>
      <c r="E2" s="2" t="s">
        <v>201</v>
      </c>
    </row>
    <row r="3">
      <c r="A3" s="2" t="n">
        <v>45138</v>
      </c>
      <c r="B3" s="2" t="n">
        <v>45152</v>
      </c>
      <c r="C3" s="2" t="s">
        <v>5</v>
      </c>
      <c r="D3" s="2" t="s">
        <v>200</v>
      </c>
      <c r="E3" s="2" t="s">
        <v>201</v>
      </c>
    </row>
    <row r="4">
      <c r="A4" s="2" t="n">
        <v>45188</v>
      </c>
      <c r="B4" s="2" t="n">
        <v>45203</v>
      </c>
      <c r="C4" s="2" t="s">
        <v>5</v>
      </c>
      <c r="D4" s="2" t="s">
        <v>200</v>
      </c>
      <c r="E4" s="2" t="s">
        <v>201</v>
      </c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45062</v>
      </c>
      <c r="B2" s="2" t="n">
        <v>45069</v>
      </c>
      <c r="C2" s="2" t="s">
        <v>5</v>
      </c>
      <c r="D2" s="2" t="s">
        <v>202</v>
      </c>
      <c r="E2" s="2" t="s">
        <v>203</v>
      </c>
    </row>
    <row r="3">
      <c r="A3" s="2" t="n">
        <v>45077</v>
      </c>
      <c r="B3" s="2" t="n">
        <v>45079</v>
      </c>
      <c r="C3" s="2" t="s">
        <v>5</v>
      </c>
      <c r="D3" s="2" t="s">
        <v>202</v>
      </c>
      <c r="E3" s="2" t="s">
        <v>203</v>
      </c>
    </row>
    <row r="4">
      <c r="A4" s="2" t="n">
        <v>45131</v>
      </c>
      <c r="B4" s="2" t="n">
        <v>45167</v>
      </c>
      <c r="C4" s="2" t="s">
        <v>5</v>
      </c>
      <c r="D4" s="2" t="s">
        <v>202</v>
      </c>
      <c r="E4" s="2" t="s">
        <v>203</v>
      </c>
    </row>
    <row r="5">
      <c r="A5" s="2" t="n">
        <v>45131</v>
      </c>
      <c r="B5" s="2" t="n">
        <v>45142</v>
      </c>
      <c r="C5" s="2" t="s">
        <v>5</v>
      </c>
      <c r="D5" s="2" t="s">
        <v>202</v>
      </c>
      <c r="E5" s="2" t="s">
        <v>203</v>
      </c>
    </row>
    <row r="6">
      <c r="A6" s="2" t="n">
        <v>45149</v>
      </c>
      <c r="B6" s="2" t="n">
        <v>45182</v>
      </c>
      <c r="C6" s="2" t="s">
        <v>5</v>
      </c>
      <c r="D6" s="2" t="s">
        <v>202</v>
      </c>
      <c r="E6" s="2" t="s">
        <v>203</v>
      </c>
    </row>
    <row r="7">
      <c r="A7" s="2" t="n">
        <v>45149</v>
      </c>
      <c r="B7" s="2" t="n">
        <v>45182</v>
      </c>
      <c r="C7" s="2" t="s">
        <v>5</v>
      </c>
      <c r="D7" s="2" t="s">
        <v>202</v>
      </c>
      <c r="E7" s="2" t="s">
        <v>203</v>
      </c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45146</v>
      </c>
      <c r="B2" s="2" t="n">
        <v>45161</v>
      </c>
      <c r="C2" s="2" t="s">
        <v>5</v>
      </c>
      <c r="D2" s="2" t="s">
        <v>204</v>
      </c>
      <c r="E2" s="2" t="s">
        <v>205</v>
      </c>
    </row>
    <row r="3">
      <c r="A3" s="2" t="n">
        <v>45208</v>
      </c>
      <c r="B3" s="2" t="n">
        <v>45212</v>
      </c>
      <c r="C3" s="2" t="s">
        <v>5</v>
      </c>
      <c r="D3" s="2" t="s">
        <v>204</v>
      </c>
      <c r="E3" s="2" t="s">
        <v>205</v>
      </c>
    </row>
    <row r="4">
      <c r="A4" s="2"/>
      <c r="B4" s="2"/>
      <c r="C4" s="2"/>
      <c r="D4" s="2"/>
      <c r="E4" s="2"/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44942</v>
      </c>
      <c r="B2" s="2" t="n">
        <v>44944</v>
      </c>
      <c r="C2" s="2" t="s">
        <v>5</v>
      </c>
      <c r="D2" s="2" t="s">
        <v>206</v>
      </c>
      <c r="E2" s="2" t="s">
        <v>207</v>
      </c>
    </row>
    <row r="3">
      <c r="A3" s="2" t="n">
        <v>44952</v>
      </c>
      <c r="B3" s="2" t="n">
        <v>44952</v>
      </c>
      <c r="C3" s="2" t="s">
        <v>5</v>
      </c>
      <c r="D3" s="2" t="s">
        <v>206</v>
      </c>
      <c r="E3" s="2" t="s">
        <v>207</v>
      </c>
    </row>
    <row r="4">
      <c r="A4" s="2" t="n">
        <v>45014</v>
      </c>
      <c r="B4" s="2" t="n">
        <v>45016</v>
      </c>
      <c r="C4" s="2" t="s">
        <v>15</v>
      </c>
      <c r="D4" s="2" t="s">
        <v>206</v>
      </c>
      <c r="E4" s="2" t="s">
        <v>207</v>
      </c>
    </row>
    <row r="5">
      <c r="A5" s="2" t="n">
        <v>45020</v>
      </c>
      <c r="B5" s="2" t="n">
        <v>45020</v>
      </c>
      <c r="C5" s="2" t="s">
        <v>15</v>
      </c>
      <c r="D5" s="2" t="s">
        <v>206</v>
      </c>
      <c r="E5" s="2" t="s">
        <v>207</v>
      </c>
    </row>
    <row r="6">
      <c r="A6" s="2" t="n">
        <v>45051</v>
      </c>
      <c r="B6" s="2" t="n">
        <v>45054</v>
      </c>
      <c r="C6" s="2" t="s">
        <v>5</v>
      </c>
      <c r="D6" s="2" t="s">
        <v>206</v>
      </c>
      <c r="E6" s="2" t="s">
        <v>207</v>
      </c>
    </row>
    <row r="7">
      <c r="A7" s="2" t="n">
        <v>45051</v>
      </c>
      <c r="B7" s="2" t="n">
        <v>45056</v>
      </c>
      <c r="C7" s="2" t="s">
        <v>5</v>
      </c>
      <c r="D7" s="2" t="s">
        <v>206</v>
      </c>
      <c r="E7" s="2" t="s">
        <v>207</v>
      </c>
    </row>
    <row r="8">
      <c r="A8" s="2" t="n">
        <v>45051</v>
      </c>
      <c r="B8" s="2" t="n">
        <v>45054</v>
      </c>
      <c r="C8" s="2" t="s">
        <v>5</v>
      </c>
      <c r="D8" s="2" t="s">
        <v>206</v>
      </c>
      <c r="E8" s="2" t="s">
        <v>207</v>
      </c>
    </row>
    <row r="9">
      <c r="A9" s="2" t="n">
        <v>45061</v>
      </c>
      <c r="B9" s="2" t="n">
        <v>45062</v>
      </c>
      <c r="C9" s="2" t="s">
        <v>5</v>
      </c>
      <c r="D9" s="2" t="s">
        <v>206</v>
      </c>
      <c r="E9" s="2" t="s">
        <v>207</v>
      </c>
    </row>
    <row r="10">
      <c r="A10" s="2" t="n">
        <v>45065</v>
      </c>
      <c r="B10" s="2" t="n">
        <v>45069</v>
      </c>
      <c r="C10" s="2" t="s">
        <v>5</v>
      </c>
      <c r="D10" s="2" t="s">
        <v>206</v>
      </c>
      <c r="E10" s="2" t="s">
        <v>207</v>
      </c>
    </row>
    <row r="11">
      <c r="A11" s="2" t="n">
        <v>45089</v>
      </c>
      <c r="B11" s="2" t="n">
        <v>45093</v>
      </c>
      <c r="C11" s="2" t="s">
        <v>5</v>
      </c>
      <c r="D11" s="2" t="s">
        <v>206</v>
      </c>
      <c r="E11" s="2" t="s">
        <v>207</v>
      </c>
    </row>
    <row r="12">
      <c r="A12" s="2" t="n">
        <v>45153</v>
      </c>
      <c r="B12" s="2" t="n">
        <v>45155</v>
      </c>
      <c r="C12" s="2" t="s">
        <v>15</v>
      </c>
      <c r="D12" s="2" t="s">
        <v>206</v>
      </c>
      <c r="E12" s="2" t="s">
        <v>207</v>
      </c>
    </row>
    <row r="13">
      <c r="A13" s="2" t="n">
        <v>45159</v>
      </c>
      <c r="B13" s="2" t="n">
        <v>45162</v>
      </c>
      <c r="C13" s="2" t="s">
        <v>5</v>
      </c>
      <c r="D13" s="2" t="s">
        <v>206</v>
      </c>
      <c r="E13" s="2" t="s">
        <v>207</v>
      </c>
    </row>
    <row r="14">
      <c r="A14" s="2" t="n">
        <v>45181</v>
      </c>
      <c r="B14" s="2" t="n">
        <v>45190</v>
      </c>
      <c r="C14" s="2" t="s">
        <v>5</v>
      </c>
      <c r="D14" s="2" t="s">
        <v>206</v>
      </c>
      <c r="E14" s="2" t="s">
        <v>207</v>
      </c>
    </row>
    <row r="15">
      <c r="A15" s="2" t="n">
        <v>45187</v>
      </c>
      <c r="B15" s="2" t="n">
        <v>45190</v>
      </c>
      <c r="C15" s="2" t="s">
        <v>5</v>
      </c>
      <c r="D15" s="2" t="s">
        <v>206</v>
      </c>
      <c r="E15" s="2" t="s">
        <v>207</v>
      </c>
    </row>
    <row r="16">
      <c r="A16" s="2" t="n">
        <v>45188</v>
      </c>
      <c r="B16" s="2" t="n">
        <v>45190</v>
      </c>
      <c r="C16" s="2" t="s">
        <v>5</v>
      </c>
      <c r="D16" s="2" t="s">
        <v>206</v>
      </c>
      <c r="E16" s="2" t="s">
        <v>207</v>
      </c>
    </row>
    <row r="17">
      <c r="A17" s="2" t="n">
        <v>45212</v>
      </c>
      <c r="B17" s="2" t="n">
        <v>45215</v>
      </c>
      <c r="C17" s="2" t="s">
        <v>5</v>
      </c>
      <c r="D17" s="2" t="s">
        <v>206</v>
      </c>
      <c r="E17" s="2" t="s">
        <v>207</v>
      </c>
    </row>
    <row r="18">
      <c r="A18" s="2" t="n">
        <v>45213</v>
      </c>
      <c r="B18" s="2" t="n">
        <v>45215</v>
      </c>
      <c r="C18" s="2" t="s">
        <v>5</v>
      </c>
      <c r="D18" s="2" t="s">
        <v>206</v>
      </c>
      <c r="E18" s="2" t="s">
        <v>207</v>
      </c>
    </row>
    <row r="19">
      <c r="A19" s="2" t="n">
        <v>45213</v>
      </c>
      <c r="B19" s="2" t="n">
        <v>45215</v>
      </c>
      <c r="C19" s="2" t="s">
        <v>5</v>
      </c>
      <c r="D19" s="2" t="s">
        <v>206</v>
      </c>
      <c r="E19" s="2" t="s">
        <v>207</v>
      </c>
    </row>
    <row r="20">
      <c r="A20" s="2" t="n">
        <v>45222</v>
      </c>
      <c r="B20" s="2" t="n">
        <v>45224</v>
      </c>
      <c r="C20" s="2" t="s">
        <v>5</v>
      </c>
      <c r="D20" s="2" t="s">
        <v>206</v>
      </c>
      <c r="E20" s="2" t="s">
        <v>207</v>
      </c>
    </row>
    <row r="21">
      <c r="A21" s="2" t="n">
        <v>45229</v>
      </c>
      <c r="B21" s="2" t="n">
        <v>45230</v>
      </c>
      <c r="C21" s="2" t="s">
        <v>15</v>
      </c>
      <c r="D21" s="2" t="s">
        <v>206</v>
      </c>
      <c r="E21" s="2" t="s">
        <v>207</v>
      </c>
    </row>
    <row r="22">
      <c r="A22" s="2" t="n">
        <v>45231</v>
      </c>
      <c r="B22" s="2" t="n">
        <v>45232</v>
      </c>
      <c r="C22" s="2" t="s">
        <v>5</v>
      </c>
      <c r="D22" s="2" t="s">
        <v>206</v>
      </c>
      <c r="E22" s="2" t="s">
        <v>207</v>
      </c>
    </row>
    <row r="23">
      <c r="A23" s="2" t="n">
        <v>45261</v>
      </c>
      <c r="B23" s="2" t="n">
        <v>45265</v>
      </c>
      <c r="C23" s="2" t="s">
        <v>5</v>
      </c>
      <c r="D23" s="2" t="s">
        <v>206</v>
      </c>
      <c r="E23" s="2" t="s">
        <v>207</v>
      </c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0.71" hidden="0" customWidth="1"/>
    <col min="2" max="2" width="30.71" hidden="0" customWidth="1"/>
    <col min="3" max="3" width="30.71" hidden="0" customWidth="1"/>
    <col min="4" max="4" width="30.71" hidden="0" customWidth="1"/>
    <col min="5" max="5" width="30.71" hidden="0" customWidth="1"/>
  </cols>
  <sheetData>
    <row r="1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>
      <c r="A2" s="2" t="n">
        <v>45139</v>
      </c>
      <c r="B2" s="2" t="n">
        <v>45170</v>
      </c>
      <c r="C2" s="2" t="s">
        <v>5</v>
      </c>
      <c r="D2" s="2" t="s">
        <v>208</v>
      </c>
      <c r="E2" s="2" t="s">
        <v>209</v>
      </c>
    </row>
    <row r="3">
      <c r="A3" s="2" t="n">
        <v>45139</v>
      </c>
      <c r="B3" s="2" t="n">
        <v>45170</v>
      </c>
      <c r="C3" s="2" t="s">
        <v>5</v>
      </c>
      <c r="D3" s="2" t="s">
        <v>208</v>
      </c>
      <c r="E3" s="2" t="s">
        <v>209</v>
      </c>
    </row>
    <row r="4">
      <c r="A4" s="2" t="n">
        <v>45139</v>
      </c>
      <c r="B4" s="2" t="n">
        <v>45170</v>
      </c>
      <c r="C4" s="2" t="s">
        <v>5</v>
      </c>
      <c r="D4" s="2" t="s">
        <v>208</v>
      </c>
      <c r="E4" s="2" t="s">
        <v>209</v>
      </c>
    </row>
    <row r="5">
      <c r="A5" s="2"/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2"/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2"/>
      <c r="B9" s="2"/>
      <c r="C9" s="2"/>
      <c r="D9" s="2"/>
      <c r="E9" s="2"/>
    </row>
    <row r="10">
      <c r="A10" s="2"/>
      <c r="B10" s="2"/>
      <c r="C10" s="2"/>
      <c r="D10" s="2"/>
      <c r="E10" s="2"/>
    </row>
    <row r="11">
      <c r="A11" s="2"/>
      <c r="B11" s="2"/>
      <c r="C11" s="2"/>
      <c r="D11" s="2"/>
      <c r="E11" s="2"/>
    </row>
    <row r="12">
      <c r="A12" s="2"/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2"/>
      <c r="B14" s="2"/>
      <c r="C14" s="2"/>
      <c r="D14" s="2"/>
      <c r="E14" s="2"/>
    </row>
    <row r="15">
      <c r="A15" s="2"/>
      <c r="B15" s="2"/>
      <c r="C15" s="2"/>
      <c r="D15" s="2"/>
      <c r="E15" s="2"/>
    </row>
    <row r="16">
      <c r="A16" s="2"/>
      <c r="B16" s="2"/>
      <c r="C16" s="2"/>
      <c r="D16" s="2"/>
      <c r="E16" s="2"/>
    </row>
    <row r="17">
      <c r="A17" s="2"/>
      <c r="B17" s="2"/>
      <c r="C17" s="2"/>
      <c r="D17" s="2"/>
      <c r="E17" s="2"/>
    </row>
    <row r="18">
      <c r="A18" s="2"/>
      <c r="B18" s="2"/>
      <c r="C18" s="2"/>
      <c r="D18" s="2"/>
      <c r="E18" s="2"/>
    </row>
    <row r="19">
      <c r="A19" s="2"/>
      <c r="B19" s="2"/>
      <c r="C19" s="2"/>
      <c r="D19" s="2"/>
      <c r="E19" s="2"/>
    </row>
    <row r="20">
      <c r="A20" s="2"/>
      <c r="B20" s="2"/>
      <c r="C20" s="2"/>
      <c r="D20" s="2"/>
      <c r="E20" s="2"/>
    </row>
    <row r="21">
      <c r="A21" s="2"/>
      <c r="B21" s="2"/>
      <c r="C21" s="2"/>
      <c r="D21" s="2"/>
      <c r="E21" s="2"/>
    </row>
    <row r="22">
      <c r="A22" s="2"/>
      <c r="B22" s="2"/>
      <c r="C22" s="2"/>
      <c r="D22" s="2"/>
      <c r="E22" s="2"/>
    </row>
    <row r="23">
      <c r="A23" s="2"/>
      <c r="B23" s="2"/>
      <c r="C23" s="2"/>
      <c r="D23" s="2"/>
      <c r="E23" s="2"/>
    </row>
    <row r="24">
      <c r="A24" s="2"/>
      <c r="B24" s="2"/>
      <c r="C24" s="2"/>
      <c r="D24" s="2"/>
      <c r="E24" s="2"/>
    </row>
    <row r="25">
      <c r="A25" s="2"/>
      <c r="B25" s="2"/>
      <c r="C25" s="2"/>
      <c r="D25" s="2"/>
      <c r="E25" s="2"/>
    </row>
    <row r="26">
      <c r="A26" s="2"/>
      <c r="B26" s="2"/>
      <c r="C26" s="2"/>
      <c r="D26" s="2"/>
      <c r="E26" s="2"/>
    </row>
    <row r="27">
      <c r="A27" s="2"/>
      <c r="B27" s="2"/>
      <c r="C27" s="2"/>
      <c r="D27" s="2"/>
      <c r="E27" s="2"/>
    </row>
    <row r="28">
      <c r="A28" s="2"/>
      <c r="B28" s="2"/>
      <c r="C28" s="2"/>
      <c r="D28" s="2"/>
      <c r="E28" s="2"/>
    </row>
    <row r="29">
      <c r="A29" s="2"/>
      <c r="B29" s="2"/>
      <c r="C29" s="2"/>
      <c r="D29" s="2"/>
      <c r="E29" s="2"/>
    </row>
    <row r="30">
      <c r="A30" s="2"/>
      <c r="B30" s="2"/>
      <c r="C30" s="2"/>
      <c r="D30" s="2"/>
      <c r="E30" s="2"/>
    </row>
    <row r="31">
      <c r="A31" s="2"/>
      <c r="B31" s="2"/>
      <c r="C31" s="2"/>
      <c r="D31" s="2"/>
      <c r="E31" s="2"/>
    </row>
    <row r="32">
      <c r="A32" s="2"/>
      <c r="B32" s="2"/>
      <c r="C32" s="2"/>
      <c r="D32" s="2"/>
      <c r="E32" s="2"/>
    </row>
    <row r="33">
      <c r="A33" s="2"/>
      <c r="B33" s="2"/>
      <c r="C33" s="2"/>
      <c r="D33" s="2"/>
      <c r="E33" s="2"/>
    </row>
    <row r="34">
      <c r="A34" s="2"/>
      <c r="B34" s="2"/>
      <c r="C34" s="2"/>
      <c r="D34" s="2"/>
      <c r="E34" s="2"/>
    </row>
    <row r="35">
      <c r="A35" s="2"/>
      <c r="B35" s="2"/>
      <c r="C35" s="2"/>
      <c r="D35" s="2"/>
      <c r="E35" s="2"/>
    </row>
    <row r="36">
      <c r="A36" s="2"/>
      <c r="B36" s="2"/>
      <c r="C36" s="2"/>
      <c r="D36" s="2"/>
      <c r="E36" s="2"/>
    </row>
    <row r="37">
      <c r="A37" s="2"/>
      <c r="B37" s="2"/>
      <c r="C37" s="2"/>
      <c r="D37" s="2"/>
      <c r="E37" s="2"/>
    </row>
    <row r="38">
      <c r="A38" s="2"/>
      <c r="B38" s="2"/>
      <c r="C38" s="2"/>
      <c r="D38" s="2"/>
      <c r="E38" s="2"/>
    </row>
    <row r="39">
      <c r="A39" s="2"/>
      <c r="B39" s="2"/>
      <c r="C39" s="2"/>
      <c r="D39" s="2"/>
      <c r="E39" s="2"/>
    </row>
    <row r="40">
      <c r="A40" s="2"/>
      <c r="B40" s="2"/>
      <c r="C40" s="2"/>
      <c r="D40" s="2"/>
      <c r="E40" s="2"/>
    </row>
    <row r="41">
      <c r="A41" s="2"/>
      <c r="B41" s="2"/>
      <c r="C41" s="2"/>
      <c r="D41" s="2"/>
      <c r="E41" s="2"/>
    </row>
    <row r="42">
      <c r="A42" s="2"/>
      <c r="B42" s="2"/>
      <c r="C42" s="2"/>
      <c r="D42" s="2"/>
      <c r="E42" s="2"/>
    </row>
    <row r="43">
      <c r="A43" s="2"/>
      <c r="B43" s="2"/>
      <c r="C43" s="2"/>
      <c r="D43" s="2"/>
      <c r="E43" s="2"/>
    </row>
    <row r="44">
      <c r="A44" s="2"/>
      <c r="B44" s="2"/>
      <c r="C44" s="2"/>
      <c r="D44" s="2"/>
      <c r="E44" s="2"/>
    </row>
    <row r="45">
      <c r="A45" s="2"/>
      <c r="B45" s="2"/>
      <c r="C45" s="2"/>
      <c r="D45" s="2"/>
      <c r="E45" s="2"/>
    </row>
    <row r="46">
      <c r="A46" s="2"/>
      <c r="B46" s="2"/>
      <c r="C46" s="2"/>
      <c r="D46" s="2"/>
      <c r="E46" s="2"/>
    </row>
    <row r="47">
      <c r="A47" s="2"/>
      <c r="B47" s="2"/>
      <c r="C47" s="2"/>
      <c r="D47" s="2"/>
      <c r="E47" s="2"/>
    </row>
    <row r="48">
      <c r="A48" s="2"/>
      <c r="B48" s="2"/>
      <c r="C48" s="2"/>
      <c r="D48" s="2"/>
      <c r="E48" s="2"/>
    </row>
    <row r="49">
      <c r="A49" s="2"/>
      <c r="B49" s="2"/>
      <c r="C49" s="2"/>
      <c r="D49" s="2"/>
      <c r="E49" s="2"/>
    </row>
    <row r="50">
      <c r="A50" s="2"/>
      <c r="B50" s="2"/>
      <c r="C50" s="2"/>
      <c r="D50" s="2"/>
      <c r="E50" s="2"/>
    </row>
    <row r="51">
      <c r="A51" s="2"/>
      <c r="B51" s="2"/>
      <c r="C51" s="2"/>
      <c r="D51" s="2"/>
      <c r="E51" s="2"/>
    </row>
    <row r="52">
      <c r="A52" s="2"/>
      <c r="B52" s="2"/>
      <c r="C52" s="2"/>
      <c r="D52" s="2"/>
      <c r="E52" s="2"/>
    </row>
    <row r="53">
      <c r="A53" s="2"/>
      <c r="B53" s="2"/>
      <c r="C53" s="2"/>
      <c r="D53" s="2"/>
      <c r="E53" s="2"/>
    </row>
    <row r="54">
      <c r="A54" s="2"/>
      <c r="B54" s="2"/>
      <c r="C54" s="2"/>
      <c r="D54" s="2"/>
      <c r="E54" s="2"/>
    </row>
    <row r="55">
      <c r="A55" s="2"/>
      <c r="B55" s="2"/>
      <c r="C55" s="2"/>
      <c r="D55" s="2"/>
      <c r="E55" s="2"/>
    </row>
    <row r="56">
      <c r="A56" s="2"/>
      <c r="B56" s="2"/>
      <c r="C56" s="2"/>
      <c r="D56" s="2"/>
      <c r="E56" s="2"/>
    </row>
    <row r="57">
      <c r="A57" s="2"/>
      <c r="B57" s="2"/>
      <c r="C57" s="2"/>
      <c r="D57" s="2"/>
      <c r="E57" s="2"/>
    </row>
    <row r="58">
      <c r="A58" s="2"/>
      <c r="B58" s="2"/>
      <c r="C58" s="2"/>
      <c r="D58" s="2"/>
      <c r="E58" s="2"/>
    </row>
    <row r="59">
      <c r="A59" s="2"/>
      <c r="B59" s="2"/>
      <c r="C59" s="2"/>
      <c r="D59" s="2"/>
      <c r="E59" s="2"/>
    </row>
    <row r="60">
      <c r="A60" s="2"/>
      <c r="B60" s="2"/>
      <c r="C60" s="2"/>
      <c r="D60" s="2"/>
      <c r="E60" s="2"/>
    </row>
    <row r="61">
      <c r="A61" s="2"/>
      <c r="B61" s="2"/>
      <c r="C61" s="2"/>
      <c r="D61" s="2"/>
      <c r="E61" s="2"/>
    </row>
    <row r="62">
      <c r="A62" s="2"/>
      <c r="B62" s="2"/>
      <c r="C62" s="2"/>
      <c r="D62" s="2"/>
      <c r="E62" s="2"/>
    </row>
    <row r="63">
      <c r="A63" s="2"/>
      <c r="B63" s="2"/>
      <c r="C63" s="2"/>
      <c r="D63" s="2"/>
      <c r="E63" s="2"/>
    </row>
    <row r="64">
      <c r="A64" s="2"/>
      <c r="B64" s="2"/>
      <c r="C64" s="2"/>
      <c r="D64" s="2"/>
      <c r="E64" s="2"/>
    </row>
    <row r="65">
      <c r="A65" s="2"/>
      <c r="B65" s="2"/>
      <c r="C65" s="2"/>
      <c r="D65" s="2"/>
      <c r="E65" s="2"/>
    </row>
    <row r="66">
      <c r="A66" s="2"/>
      <c r="B66" s="2"/>
      <c r="C66" s="2"/>
      <c r="D66" s="2"/>
      <c r="E66" s="2"/>
    </row>
    <row r="67">
      <c r="A67" s="2"/>
      <c r="B67" s="2"/>
      <c r="C67" s="2"/>
      <c r="D67" s="2"/>
      <c r="E67" s="2"/>
    </row>
    <row r="68">
      <c r="A68" s="2"/>
      <c r="B68" s="2"/>
      <c r="C68" s="2"/>
      <c r="D68" s="2"/>
      <c r="E68" s="2"/>
    </row>
    <row r="69">
      <c r="A69" s="2"/>
      <c r="B69" s="2"/>
      <c r="C69" s="2"/>
      <c r="D69" s="2"/>
      <c r="E69" s="2"/>
    </row>
    <row r="70">
      <c r="A70" s="2"/>
      <c r="B70" s="2"/>
      <c r="C70" s="2"/>
      <c r="D70" s="2"/>
      <c r="E70" s="2"/>
    </row>
    <row r="71">
      <c r="A71" s="2"/>
      <c r="B71" s="2"/>
      <c r="C71" s="2"/>
      <c r="D71" s="2"/>
      <c r="E71" s="2"/>
    </row>
    <row r="72">
      <c r="A72" s="2"/>
      <c r="B72" s="2"/>
      <c r="C72" s="2"/>
      <c r="D72" s="2"/>
      <c r="E72" s="2"/>
    </row>
    <row r="73">
      <c r="A73" s="2"/>
      <c r="B73" s="2"/>
      <c r="C73" s="2"/>
      <c r="D73" s="2"/>
      <c r="E73" s="2"/>
    </row>
    <row r="74">
      <c r="A74" s="2"/>
      <c r="B74" s="2"/>
      <c r="C74" s="2"/>
      <c r="D74" s="2"/>
      <c r="E74" s="2"/>
    </row>
    <row r="75">
      <c r="A75" s="2"/>
      <c r="B75" s="2"/>
      <c r="C75" s="2"/>
      <c r="D75" s="2"/>
      <c r="E75" s="2"/>
    </row>
    <row r="76">
      <c r="A76" s="2"/>
      <c r="B76" s="2"/>
      <c r="C76" s="2"/>
      <c r="D76" s="2"/>
      <c r="E76" s="2"/>
    </row>
    <row r="77">
      <c r="A77" s="2"/>
      <c r="B77" s="2"/>
      <c r="C77" s="2"/>
      <c r="D77" s="2"/>
      <c r="E77" s="2"/>
    </row>
    <row r="78">
      <c r="A78" s="2"/>
      <c r="B78" s="2"/>
      <c r="C78" s="2"/>
      <c r="D78" s="2"/>
      <c r="E78" s="2"/>
    </row>
    <row r="79">
      <c r="A79" s="2"/>
      <c r="B79" s="2"/>
      <c r="C79" s="2"/>
      <c r="D79" s="2"/>
      <c r="E79" s="2"/>
    </row>
    <row r="80">
      <c r="A80" s="2"/>
      <c r="B80" s="2"/>
      <c r="C80" s="2"/>
      <c r="D80" s="2"/>
      <c r="E80" s="2"/>
    </row>
    <row r="81">
      <c r="A81" s="2"/>
      <c r="B81" s="2"/>
      <c r="C81" s="2"/>
      <c r="D81" s="2"/>
      <c r="E81" s="2"/>
    </row>
    <row r="82">
      <c r="A82" s="2"/>
      <c r="B82" s="2"/>
      <c r="C82" s="2"/>
      <c r="D82" s="2"/>
      <c r="E82" s="2"/>
    </row>
    <row r="83">
      <c r="A83" s="2"/>
      <c r="B83" s="2"/>
      <c r="C83" s="2"/>
      <c r="D83" s="2"/>
      <c r="E83" s="2"/>
    </row>
    <row r="84">
      <c r="A84" s="2"/>
      <c r="B84" s="2"/>
      <c r="C84" s="2"/>
      <c r="D84" s="2"/>
      <c r="E84" s="2"/>
    </row>
    <row r="85">
      <c r="A85" s="2"/>
      <c r="B85" s="2"/>
      <c r="C85" s="2"/>
      <c r="D85" s="2"/>
      <c r="E85" s="2"/>
    </row>
    <row r="86">
      <c r="A86" s="2"/>
      <c r="B86" s="2"/>
      <c r="C86" s="2"/>
      <c r="D86" s="2"/>
      <c r="E86" s="2"/>
    </row>
    <row r="87">
      <c r="A87" s="2"/>
      <c r="B87" s="2"/>
      <c r="C87" s="2"/>
      <c r="D87" s="2"/>
      <c r="E87" s="2"/>
    </row>
    <row r="88">
      <c r="A88" s="2"/>
      <c r="B88" s="2"/>
      <c r="C88" s="2"/>
      <c r="D88" s="2"/>
      <c r="E88" s="2"/>
    </row>
    <row r="89">
      <c r="A89" s="2"/>
      <c r="B89" s="2"/>
      <c r="C89" s="2"/>
      <c r="D89" s="2"/>
      <c r="E89" s="2"/>
    </row>
    <row r="90">
      <c r="A90" s="2"/>
      <c r="B90" s="2"/>
      <c r="C90" s="2"/>
      <c r="D90" s="2"/>
      <c r="E90" s="2"/>
    </row>
    <row r="91">
      <c r="A91" s="2"/>
      <c r="B91" s="2"/>
      <c r="C91" s="2"/>
      <c r="D91" s="2"/>
      <c r="E91" s="2"/>
    </row>
    <row r="92">
      <c r="A92" s="2"/>
      <c r="B92" s="2"/>
      <c r="C92" s="2"/>
      <c r="D92" s="2"/>
      <c r="E92" s="2"/>
    </row>
    <row r="93">
      <c r="A93" s="2"/>
      <c r="B93" s="2"/>
      <c r="C93" s="2"/>
      <c r="D93" s="2"/>
      <c r="E93" s="2"/>
    </row>
    <row r="94">
      <c r="A94" s="2"/>
      <c r="B94" s="2"/>
      <c r="C94" s="2"/>
      <c r="D94" s="2"/>
      <c r="E94" s="2"/>
    </row>
    <row r="95">
      <c r="A95" s="2"/>
      <c r="B95" s="2"/>
      <c r="C95" s="2"/>
      <c r="D95" s="2"/>
      <c r="E95" s="2"/>
    </row>
    <row r="96">
      <c r="A96" s="2"/>
      <c r="B96" s="2"/>
      <c r="C96" s="2"/>
      <c r="D96" s="2"/>
      <c r="E96" s="2"/>
    </row>
    <row r="97">
      <c r="A97" s="2"/>
      <c r="B97" s="2"/>
      <c r="C97" s="2"/>
      <c r="D97" s="2"/>
      <c r="E97" s="2"/>
    </row>
    <row r="98">
      <c r="A98" s="2"/>
      <c r="B98" s="2"/>
      <c r="C98" s="2"/>
      <c r="D98" s="2"/>
      <c r="E98" s="2"/>
    </row>
    <row r="99">
      <c r="A99" s="2"/>
      <c r="B99" s="2"/>
      <c r="C99" s="2"/>
      <c r="D99" s="2"/>
      <c r="E99" s="2"/>
    </row>
    <row r="100">
      <c r="A100" s="2"/>
      <c r="B100" s="2"/>
      <c r="C100" s="2"/>
      <c r="D100" s="2"/>
      <c r="E100" s="2"/>
    </row>
    <row r="101">
      <c r="A101" s="2"/>
      <c r="B101" s="2"/>
      <c r="C101" s="2"/>
      <c r="D101" s="2"/>
      <c r="E101" s="2"/>
    </row>
    <row r="102">
      <c r="A102" s="2"/>
      <c r="B102" s="2"/>
      <c r="C102" s="2"/>
      <c r="D102" s="2"/>
      <c r="E102" s="2"/>
    </row>
    <row r="103">
      <c r="A103" s="2"/>
      <c r="B103" s="2"/>
      <c r="C103" s="2"/>
      <c r="D103" s="2"/>
      <c r="E103" s="2"/>
    </row>
    <row r="104">
      <c r="A104" s="2"/>
      <c r="B104" s="2"/>
      <c r="C104" s="2"/>
      <c r="D104" s="2"/>
      <c r="E104" s="2"/>
    </row>
    <row r="105">
      <c r="A105" s="2"/>
      <c r="B105" s="2"/>
      <c r="C105" s="2"/>
      <c r="D105" s="2"/>
      <c r="E105" s="2"/>
    </row>
    <row r="106">
      <c r="A106" s="2"/>
      <c r="B106" s="2"/>
      <c r="C106" s="2"/>
      <c r="D106" s="2"/>
      <c r="E106" s="2"/>
    </row>
    <row r="107">
      <c r="A107" s="2"/>
      <c r="B107" s="2"/>
      <c r="C107" s="2"/>
      <c r="D107" s="2"/>
      <c r="E107" s="2"/>
    </row>
    <row r="108">
      <c r="A108" s="2"/>
      <c r="B108" s="2"/>
      <c r="C108" s="2"/>
      <c r="D108" s="2"/>
      <c r="E108" s="2"/>
    </row>
    <row r="109">
      <c r="A109" s="2"/>
      <c r="B109" s="2"/>
      <c r="C109" s="2"/>
      <c r="D109" s="2"/>
      <c r="E109" s="2"/>
    </row>
    <row r="110">
      <c r="A110" s="2"/>
      <c r="B110" s="2"/>
      <c r="C110" s="2"/>
      <c r="D110" s="2"/>
      <c r="E110" s="2"/>
    </row>
    <row r="111">
      <c r="A111" s="2"/>
      <c r="B111" s="2"/>
      <c r="C111" s="2"/>
      <c r="D111" s="2"/>
      <c r="E111" s="2"/>
    </row>
    <row r="112">
      <c r="A112" s="2"/>
      <c r="B112" s="2"/>
      <c r="C112" s="2"/>
      <c r="D112" s="2"/>
      <c r="E112" s="2"/>
    </row>
    <row r="113">
      <c r="A113" s="2"/>
      <c r="B113" s="2"/>
      <c r="C113" s="2"/>
      <c r="D113" s="2"/>
      <c r="E113" s="2"/>
    </row>
    <row r="114">
      <c r="A114" s="2"/>
      <c r="B114" s="2"/>
      <c r="C114" s="2"/>
      <c r="D114" s="2"/>
      <c r="E114" s="2"/>
    </row>
    <row r="115">
      <c r="A115" s="2"/>
      <c r="B115" s="2"/>
      <c r="C115" s="2"/>
      <c r="D115" s="2"/>
      <c r="E115" s="2"/>
    </row>
    <row r="116">
      <c r="A116" s="2"/>
      <c r="B116" s="2"/>
      <c r="C116" s="2"/>
      <c r="D116" s="2"/>
      <c r="E116" s="2"/>
    </row>
    <row r="117">
      <c r="A117" s="2"/>
      <c r="B117" s="2"/>
      <c r="C117" s="2"/>
      <c r="D117" s="2"/>
      <c r="E117" s="2"/>
    </row>
    <row r="118">
      <c r="A118" s="2"/>
      <c r="B118" s="2"/>
      <c r="C118" s="2"/>
      <c r="D118" s="2"/>
      <c r="E118" s="2"/>
    </row>
    <row r="119">
      <c r="A119" s="2"/>
      <c r="B119" s="2"/>
      <c r="C119" s="2"/>
      <c r="D119" s="2"/>
      <c r="E119" s="2"/>
    </row>
    <row r="120">
      <c r="A120" s="2"/>
      <c r="B120" s="2"/>
      <c r="C120" s="2"/>
      <c r="D120" s="2"/>
      <c r="E120" s="2"/>
    </row>
    <row r="121">
      <c r="A121" s="2"/>
      <c r="B121" s="2"/>
      <c r="C121" s="2"/>
      <c r="D121" s="2"/>
      <c r="E121" s="2"/>
    </row>
    <row r="122">
      <c r="A122" s="2"/>
      <c r="B122" s="2"/>
      <c r="C122" s="2"/>
      <c r="D122" s="2"/>
      <c r="E122" s="2"/>
    </row>
    <row r="123">
      <c r="A123" s="2"/>
      <c r="B123" s="2"/>
      <c r="C123" s="2"/>
      <c r="D123" s="2"/>
      <c r="E123" s="2"/>
    </row>
    <row r="124">
      <c r="A124" s="2"/>
      <c r="B124" s="2"/>
      <c r="C124" s="2"/>
      <c r="D124" s="2"/>
      <c r="E124" s="2"/>
    </row>
    <row r="125">
      <c r="A125" s="2"/>
      <c r="B125" s="2"/>
      <c r="C125" s="2"/>
      <c r="D125" s="2"/>
      <c r="E125" s="2"/>
    </row>
    <row r="126">
      <c r="A126" s="2"/>
      <c r="B126" s="2"/>
      <c r="C126" s="2"/>
      <c r="D126" s="2"/>
      <c r="E126" s="2"/>
    </row>
    <row r="127">
      <c r="A127" s="2"/>
      <c r="B127" s="2"/>
      <c r="C127" s="2"/>
      <c r="D127" s="2"/>
      <c r="E127" s="2"/>
    </row>
    <row r="128">
      <c r="A128" s="2"/>
      <c r="B128" s="2"/>
      <c r="C128" s="2"/>
      <c r="D128" s="2"/>
      <c r="E128" s="2"/>
    </row>
    <row r="129">
      <c r="A129" s="2"/>
      <c r="B129" s="2"/>
      <c r="C129" s="2"/>
      <c r="D129" s="2"/>
      <c r="E129" s="2"/>
    </row>
    <row r="130">
      <c r="A130" s="2"/>
      <c r="B130" s="2"/>
      <c r="C130" s="2"/>
      <c r="D130" s="2"/>
      <c r="E130" s="2"/>
    </row>
    <row r="131">
      <c r="A131" s="2"/>
      <c r="B131" s="2"/>
      <c r="C131" s="2"/>
      <c r="D131" s="2"/>
      <c r="E131" s="2"/>
    </row>
    <row r="132">
      <c r="A132" s="2"/>
      <c r="B132" s="2"/>
      <c r="C132" s="2"/>
      <c r="D132" s="2"/>
      <c r="E132" s="2"/>
    </row>
    <row r="133">
      <c r="A133" s="2"/>
      <c r="B133" s="2"/>
      <c r="C133" s="2"/>
      <c r="D133" s="2"/>
      <c r="E133" s="2"/>
    </row>
    <row r="134">
      <c r="A134" s="2"/>
      <c r="B134" s="2"/>
      <c r="C134" s="2"/>
      <c r="D134" s="2"/>
      <c r="E134" s="2"/>
    </row>
    <row r="135">
      <c r="A135" s="2"/>
      <c r="B135" s="2"/>
      <c r="C135" s="2"/>
      <c r="D135" s="2"/>
      <c r="E135" s="2"/>
    </row>
    <row r="136">
      <c r="A136" s="2"/>
      <c r="B136" s="2"/>
      <c r="C136" s="2"/>
      <c r="D136" s="2"/>
      <c r="E136" s="2"/>
    </row>
    <row r="137">
      <c r="A137" s="2"/>
      <c r="B137" s="2"/>
      <c r="C137" s="2"/>
      <c r="D137" s="2"/>
      <c r="E137" s="2"/>
    </row>
    <row r="138">
      <c r="A138" s="2"/>
      <c r="B138" s="2"/>
      <c r="C138" s="2"/>
      <c r="D138" s="2"/>
      <c r="E138" s="2"/>
    </row>
    <row r="139">
      <c r="A139" s="2"/>
      <c r="B139" s="2"/>
      <c r="C139" s="2"/>
      <c r="D139" s="2"/>
      <c r="E139" s="2"/>
    </row>
    <row r="140">
      <c r="A140" s="2"/>
      <c r="B140" s="2"/>
      <c r="C140" s="2"/>
      <c r="D140" s="2"/>
      <c r="E140" s="2"/>
    </row>
    <row r="141">
      <c r="A141" s="2"/>
      <c r="B141" s="2"/>
      <c r="C141" s="2"/>
      <c r="D141" s="2"/>
      <c r="E141" s="2"/>
    </row>
    <row r="142">
      <c r="A142" s="2"/>
      <c r="B142" s="2"/>
      <c r="C142" s="2"/>
      <c r="D142" s="2"/>
      <c r="E142" s="2"/>
    </row>
    <row r="143">
      <c r="A143" s="2"/>
      <c r="B143" s="2"/>
      <c r="C143" s="2"/>
      <c r="D143" s="2"/>
      <c r="E143" s="2"/>
    </row>
    <row r="144">
      <c r="A144" s="2"/>
      <c r="B144" s="2"/>
      <c r="C144" s="2"/>
      <c r="D144" s="2"/>
      <c r="E144" s="2"/>
    </row>
    <row r="145">
      <c r="A145" s="2"/>
      <c r="B145" s="2"/>
      <c r="C145" s="2"/>
      <c r="D145" s="2"/>
      <c r="E145" s="2"/>
    </row>
    <row r="146">
      <c r="A146" s="2"/>
      <c r="B146" s="2"/>
      <c r="C146" s="2"/>
      <c r="D146" s="2"/>
      <c r="E146" s="2"/>
    </row>
    <row r="147">
      <c r="A147" s="2"/>
      <c r="B147" s="2"/>
      <c r="C147" s="2"/>
      <c r="D147" s="2"/>
      <c r="E147" s="2"/>
    </row>
    <row r="148">
      <c r="A148" s="2"/>
      <c r="B148" s="2"/>
      <c r="C148" s="2"/>
      <c r="D148" s="2"/>
      <c r="E148" s="2"/>
    </row>
    <row r="149">
      <c r="A149" s="2"/>
      <c r="B149" s="2"/>
      <c r="C149" s="2"/>
      <c r="D149" s="2"/>
      <c r="E149" s="2"/>
    </row>
    <row r="150">
      <c r="A150" s="2"/>
      <c r="B150" s="2"/>
      <c r="C150" s="2"/>
      <c r="D150" s="2"/>
      <c r="E150" s="2"/>
    </row>
    <row r="151">
      <c r="A151" s="2"/>
      <c r="B151" s="2"/>
      <c r="C151" s="2"/>
      <c r="D151" s="2"/>
      <c r="E151" s="2"/>
    </row>
    <row r="152">
      <c r="A152" s="2"/>
      <c r="B152" s="2"/>
      <c r="C152" s="2"/>
      <c r="D152" s="2"/>
      <c r="E152" s="2"/>
    </row>
    <row r="153">
      <c r="A153" s="2"/>
      <c r="B153" s="2"/>
      <c r="C153" s="2"/>
      <c r="D153" s="2"/>
      <c r="E153" s="2"/>
    </row>
    <row r="154">
      <c r="A154" s="2"/>
      <c r="B154" s="2"/>
      <c r="C154" s="2"/>
      <c r="D154" s="2"/>
      <c r="E154" s="2"/>
    </row>
    <row r="155">
      <c r="A155" s="2"/>
      <c r="B155" s="2"/>
      <c r="C155" s="2"/>
      <c r="D155" s="2"/>
      <c r="E155" s="2"/>
    </row>
    <row r="156">
      <c r="A156" s="2"/>
      <c r="B156" s="2"/>
      <c r="C156" s="2"/>
      <c r="D156" s="2"/>
      <c r="E156" s="2"/>
    </row>
    <row r="157">
      <c r="A157" s="2"/>
      <c r="B157" s="2"/>
      <c r="C157" s="2"/>
      <c r="D157" s="2"/>
      <c r="E157" s="2"/>
    </row>
    <row r="158">
      <c r="A158" s="2"/>
      <c r="B158" s="2"/>
      <c r="C158" s="2"/>
      <c r="D158" s="2"/>
      <c r="E158" s="2"/>
    </row>
    <row r="159">
      <c r="A159" s="2"/>
      <c r="B159" s="2"/>
      <c r="C159" s="2"/>
      <c r="D159" s="2"/>
      <c r="E159" s="2"/>
    </row>
    <row r="160">
      <c r="A160" s="2"/>
      <c r="B160" s="2"/>
      <c r="C160" s="2"/>
      <c r="D160" s="2"/>
      <c r="E160" s="2"/>
    </row>
    <row r="161">
      <c r="A161" s="2"/>
      <c r="B161" s="2"/>
      <c r="C161" s="2"/>
      <c r="D161" s="2"/>
      <c r="E161" s="2"/>
    </row>
    <row r="162">
      <c r="A162" s="2"/>
      <c r="B162" s="2"/>
      <c r="C162" s="2"/>
      <c r="D162" s="2"/>
      <c r="E162" s="2"/>
    </row>
    <row r="163">
      <c r="A163" s="2"/>
      <c r="B163" s="2"/>
      <c r="C163" s="2"/>
      <c r="D163" s="2"/>
      <c r="E163" s="2"/>
    </row>
    <row r="164">
      <c r="A164" s="2"/>
      <c r="B164" s="2"/>
      <c r="C164" s="2"/>
      <c r="D164" s="2"/>
      <c r="E164" s="2"/>
    </row>
    <row r="165">
      <c r="A165" s="2"/>
      <c r="B165" s="2"/>
      <c r="C165" s="2"/>
      <c r="D165" s="2"/>
      <c r="E165" s="2"/>
    </row>
    <row r="166">
      <c r="A166" s="2"/>
      <c r="B166" s="2"/>
      <c r="C166" s="2"/>
      <c r="D166" s="2"/>
      <c r="E166" s="2"/>
    </row>
    <row r="167">
      <c r="A167" s="2"/>
      <c r="B167" s="2"/>
      <c r="C167" s="2"/>
      <c r="D167" s="2"/>
      <c r="E167" s="2"/>
    </row>
    <row r="168">
      <c r="A168" s="2"/>
      <c r="B168" s="2"/>
      <c r="C168" s="2"/>
      <c r="D168" s="2"/>
      <c r="E168" s="2"/>
    </row>
    <row r="169">
      <c r="A169" s="2"/>
      <c r="B169" s="2"/>
      <c r="C169" s="2"/>
      <c r="D169" s="2"/>
      <c r="E169" s="2"/>
    </row>
    <row r="170">
      <c r="A170" s="2"/>
      <c r="B170" s="2"/>
      <c r="C170" s="2"/>
      <c r="D170" s="2"/>
      <c r="E170" s="2"/>
    </row>
    <row r="171">
      <c r="A171" s="2"/>
      <c r="B171" s="2"/>
      <c r="C171" s="2"/>
      <c r="D171" s="2"/>
      <c r="E171" s="2"/>
    </row>
    <row r="172">
      <c r="A172" s="2"/>
      <c r="B172" s="2"/>
      <c r="C172" s="2"/>
      <c r="D172" s="2"/>
      <c r="E172" s="2"/>
    </row>
    <row r="173">
      <c r="A173" s="2"/>
      <c r="B173" s="2"/>
      <c r="C173" s="2"/>
      <c r="D173" s="2"/>
      <c r="E173" s="2"/>
    </row>
    <row r="174">
      <c r="A174" s="2"/>
      <c r="B174" s="2"/>
      <c r="C174" s="2"/>
      <c r="D174" s="2"/>
      <c r="E174" s="2"/>
    </row>
    <row r="175">
      <c r="A175" s="2"/>
      <c r="B175" s="2"/>
      <c r="C175" s="2"/>
      <c r="D175" s="2"/>
      <c r="E175" s="2"/>
    </row>
    <row r="176">
      <c r="A176" s="2"/>
      <c r="B176" s="2"/>
      <c r="C176" s="2"/>
      <c r="D176" s="2"/>
      <c r="E176" s="2"/>
    </row>
    <row r="177">
      <c r="A177" s="2"/>
      <c r="B177" s="2"/>
      <c r="C177" s="2"/>
      <c r="D177" s="2"/>
      <c r="E177" s="2"/>
    </row>
    <row r="178">
      <c r="A178" s="2"/>
      <c r="B178" s="2"/>
      <c r="C178" s="2"/>
      <c r="D178" s="2"/>
      <c r="E178" s="2"/>
    </row>
    <row r="179">
      <c r="A179" s="2"/>
      <c r="B179" s="2"/>
      <c r="C179" s="2"/>
      <c r="D179" s="2"/>
      <c r="E179" s="2"/>
    </row>
    <row r="180">
      <c r="A180" s="2"/>
      <c r="B180" s="2"/>
      <c r="C180" s="2"/>
      <c r="D180" s="2"/>
      <c r="E180" s="2"/>
    </row>
    <row r="181">
      <c r="A181" s="2"/>
      <c r="B181" s="2"/>
      <c r="C181" s="2"/>
      <c r="D181" s="2"/>
      <c r="E181" s="2"/>
    </row>
    <row r="182">
      <c r="A182" s="2"/>
      <c r="B182" s="2"/>
      <c r="C182" s="2"/>
      <c r="D182" s="2"/>
      <c r="E182" s="2"/>
    </row>
    <row r="183">
      <c r="A183" s="2"/>
      <c r="B183" s="2"/>
      <c r="C183" s="2"/>
      <c r="D183" s="2"/>
      <c r="E183" s="2"/>
    </row>
    <row r="184">
      <c r="A184" s="2"/>
      <c r="B184" s="2"/>
      <c r="C184" s="2"/>
      <c r="D184" s="2"/>
      <c r="E184" s="2"/>
    </row>
    <row r="185">
      <c r="A185" s="2"/>
      <c r="B185" s="2"/>
      <c r="C185" s="2"/>
      <c r="D185" s="2"/>
      <c r="E185" s="2"/>
    </row>
    <row r="186">
      <c r="A186" s="2"/>
      <c r="B186" s="2"/>
      <c r="C186" s="2"/>
      <c r="D186" s="2"/>
      <c r="E186" s="2"/>
    </row>
    <row r="187">
      <c r="A187" s="2"/>
      <c r="B187" s="2"/>
      <c r="C187" s="2"/>
      <c r="D187" s="2"/>
      <c r="E187" s="2"/>
    </row>
    <row r="188">
      <c r="A188" s="2"/>
      <c r="B188" s="2"/>
      <c r="C188" s="2"/>
      <c r="D188" s="2"/>
      <c r="E188" s="2"/>
    </row>
    <row r="189">
      <c r="A189" s="2"/>
      <c r="B189" s="2"/>
      <c r="C189" s="2"/>
      <c r="D189" s="2"/>
      <c r="E189" s="2"/>
    </row>
    <row r="190">
      <c r="A190" s="2"/>
      <c r="B190" s="2"/>
      <c r="C190" s="2"/>
      <c r="D190" s="2"/>
      <c r="E190" s="2"/>
    </row>
    <row r="191">
      <c r="A191" s="2"/>
      <c r="B191" s="2"/>
      <c r="C191" s="2"/>
      <c r="D191" s="2"/>
      <c r="E191" s="2"/>
    </row>
    <row r="192">
      <c r="A192" s="2"/>
      <c r="B192" s="2"/>
      <c r="C192" s="2"/>
      <c r="D192" s="2"/>
      <c r="E192" s="2"/>
    </row>
    <row r="193">
      <c r="A193" s="2"/>
      <c r="B193" s="2"/>
      <c r="C193" s="2"/>
      <c r="D193" s="2"/>
      <c r="E193" s="2"/>
    </row>
    <row r="194">
      <c r="A194" s="2"/>
      <c r="B194" s="2"/>
      <c r="C194" s="2"/>
      <c r="D194" s="2"/>
      <c r="E194" s="2"/>
    </row>
    <row r="195">
      <c r="A195" s="2"/>
      <c r="B195" s="2"/>
      <c r="C195" s="2"/>
      <c r="D195" s="2"/>
      <c r="E195" s="2"/>
    </row>
    <row r="196">
      <c r="A196" s="2"/>
      <c r="B196" s="2"/>
      <c r="C196" s="2"/>
      <c r="D196" s="2"/>
      <c r="E196" s="2"/>
    </row>
    <row r="197">
      <c r="A197" s="2"/>
      <c r="B197" s="2"/>
      <c r="C197" s="2"/>
      <c r="D197" s="2"/>
      <c r="E197" s="2"/>
    </row>
    <row r="198">
      <c r="A198" s="2"/>
      <c r="B198" s="2"/>
      <c r="C198" s="2"/>
      <c r="D198" s="2"/>
      <c r="E198" s="2"/>
    </row>
    <row r="199">
      <c r="A199" s="2"/>
      <c r="B199" s="2"/>
      <c r="C199" s="2"/>
      <c r="D199" s="2"/>
      <c r="E199" s="2"/>
    </row>
    <row r="200">
      <c r="A200" s="2"/>
      <c r="B200" s="2"/>
      <c r="C200" s="2"/>
      <c r="D200" s="2"/>
      <c r="E200" s="2"/>
    </row>
    <row r="201">
      <c r="A201" s="2"/>
      <c r="B201" s="2"/>
      <c r="C201" s="2"/>
      <c r="D201" s="2"/>
      <c r="E201" s="2"/>
    </row>
    <row r="202">
      <c r="A202" s="2"/>
      <c r="B202" s="2"/>
      <c r="C202" s="2"/>
      <c r="D202" s="2"/>
      <c r="E202" s="2"/>
    </row>
    <row r="203">
      <c r="A203" s="2"/>
      <c r="B203" s="2"/>
      <c r="C203" s="2"/>
      <c r="D203" s="2"/>
      <c r="E203" s="2"/>
    </row>
    <row r="204">
      <c r="A204" s="2"/>
      <c r="B204" s="2"/>
      <c r="C204" s="2"/>
      <c r="D204" s="2"/>
      <c r="E204" s="2"/>
    </row>
    <row r="205">
      <c r="A205" s="2"/>
      <c r="B205" s="2"/>
      <c r="C205" s="2"/>
      <c r="D205" s="2"/>
      <c r="E205" s="2"/>
    </row>
    <row r="206">
      <c r="A206" s="2"/>
      <c r="B206" s="2"/>
      <c r="C206" s="2"/>
      <c r="D206" s="2"/>
      <c r="E206" s="2"/>
    </row>
    <row r="207">
      <c r="A207" s="2"/>
      <c r="B207" s="2"/>
      <c r="C207" s="2"/>
      <c r="D207" s="2"/>
      <c r="E207" s="2"/>
    </row>
    <row r="208">
      <c r="A208" s="2"/>
      <c r="B208" s="2"/>
      <c r="C208" s="2"/>
      <c r="D208" s="2"/>
      <c r="E208" s="2"/>
    </row>
    <row r="209">
      <c r="A209" s="2"/>
      <c r="B209" s="2"/>
      <c r="C209" s="2"/>
      <c r="D209" s="2"/>
      <c r="E209" s="2"/>
    </row>
    <row r="210">
      <c r="A210" s="2"/>
      <c r="B210" s="2"/>
      <c r="C210" s="2"/>
      <c r="D210" s="2"/>
      <c r="E210" s="2"/>
    </row>
    <row r="211">
      <c r="A211" s="2"/>
      <c r="B211" s="2"/>
      <c r="C211" s="2"/>
      <c r="D211" s="2"/>
      <c r="E211" s="2"/>
    </row>
    <row r="212">
      <c r="A212" s="2"/>
      <c r="B212" s="2"/>
      <c r="C212" s="2"/>
      <c r="D212" s="2"/>
      <c r="E212" s="2"/>
    </row>
    <row r="213">
      <c r="A213" s="2"/>
      <c r="B213" s="2"/>
      <c r="C213" s="2"/>
      <c r="D213" s="2"/>
      <c r="E213" s="2"/>
    </row>
    <row r="214">
      <c r="A214" s="2"/>
      <c r="B214" s="2"/>
      <c r="C214" s="2"/>
      <c r="D214" s="2"/>
      <c r="E214" s="2"/>
    </row>
    <row r="215">
      <c r="A215" s="2"/>
      <c r="B215" s="2"/>
      <c r="C215" s="2"/>
      <c r="D215" s="2"/>
      <c r="E215" s="2"/>
    </row>
    <row r="216">
      <c r="A216" s="2"/>
      <c r="B216" s="2"/>
      <c r="C216" s="2"/>
      <c r="D216" s="2"/>
      <c r="E216" s="2"/>
    </row>
    <row r="217">
      <c r="A217" s="2"/>
      <c r="B217" s="2"/>
      <c r="C217" s="2"/>
      <c r="D217" s="2"/>
      <c r="E217" s="2"/>
    </row>
    <row r="218">
      <c r="A218" s="2"/>
      <c r="B218" s="2"/>
      <c r="C218" s="2"/>
      <c r="D218" s="2"/>
      <c r="E218" s="2"/>
    </row>
    <row r="219">
      <c r="A219" s="2"/>
      <c r="B219" s="2"/>
      <c r="C219" s="2"/>
      <c r="D219" s="2"/>
      <c r="E219" s="2"/>
    </row>
    <row r="220">
      <c r="A220" s="2"/>
      <c r="B220" s="2"/>
      <c r="C220" s="2"/>
      <c r="D220" s="2"/>
      <c r="E220" s="2"/>
    </row>
    <row r="221">
      <c r="A221" s="2"/>
      <c r="B221" s="2"/>
      <c r="C221" s="2"/>
      <c r="D221" s="2"/>
      <c r="E221" s="2"/>
    </row>
    <row r="222">
      <c r="A222" s="2"/>
      <c r="B222" s="2"/>
      <c r="C222" s="2"/>
      <c r="D222" s="2"/>
      <c r="E222" s="2"/>
    </row>
    <row r="223">
      <c r="A223" s="2"/>
      <c r="B223" s="2"/>
      <c r="C223" s="2"/>
      <c r="D223" s="2"/>
      <c r="E223" s="2"/>
    </row>
    <row r="224">
      <c r="A224" s="2"/>
      <c r="B224" s="2"/>
      <c r="C224" s="2"/>
      <c r="D224" s="2"/>
      <c r="E224" s="2"/>
    </row>
    <row r="225">
      <c r="A225" s="2"/>
      <c r="B225" s="2"/>
      <c r="C225" s="2"/>
      <c r="D225" s="2"/>
      <c r="E225" s="2"/>
    </row>
    <row r="226">
      <c r="A226" s="2"/>
      <c r="B226" s="2"/>
      <c r="C226" s="2"/>
      <c r="D226" s="2"/>
      <c r="E226" s="2"/>
    </row>
    <row r="227">
      <c r="A227" s="2"/>
      <c r="B227" s="2"/>
      <c r="C227" s="2"/>
      <c r="D227" s="2"/>
      <c r="E227" s="2"/>
    </row>
    <row r="228">
      <c r="A228" s="2"/>
      <c r="B228" s="2"/>
      <c r="C228" s="2"/>
      <c r="D228" s="2"/>
      <c r="E228" s="2"/>
    </row>
    <row r="229">
      <c r="A229" s="2"/>
      <c r="B229" s="2"/>
      <c r="C229" s="2"/>
      <c r="D229" s="2"/>
      <c r="E229" s="2"/>
    </row>
    <row r="230">
      <c r="A230" s="2"/>
      <c r="B230" s="2"/>
      <c r="C230" s="2"/>
      <c r="D230" s="2"/>
      <c r="E230" s="2"/>
    </row>
    <row r="231">
      <c r="A231" s="2"/>
      <c r="B231" s="2"/>
      <c r="C231" s="2"/>
      <c r="D231" s="2"/>
      <c r="E231" s="2"/>
    </row>
    <row r="232">
      <c r="A232" s="2"/>
      <c r="B232" s="2"/>
      <c r="C232" s="2"/>
      <c r="D232" s="2"/>
      <c r="E232" s="2"/>
    </row>
    <row r="233">
      <c r="A233" s="2"/>
      <c r="B233" s="2"/>
      <c r="C233" s="2"/>
      <c r="D233" s="2"/>
      <c r="E233" s="2"/>
    </row>
    <row r="234">
      <c r="A234" s="2"/>
      <c r="B234" s="2"/>
      <c r="C234" s="2"/>
      <c r="D234" s="2"/>
      <c r="E234" s="2"/>
    </row>
    <row r="235">
      <c r="A235" s="2"/>
      <c r="B235" s="2"/>
      <c r="C235" s="2"/>
      <c r="D235" s="2"/>
      <c r="E235" s="2"/>
    </row>
    <row r="236">
      <c r="A236" s="2"/>
      <c r="B236" s="2"/>
      <c r="C236" s="2"/>
      <c r="D236" s="2"/>
      <c r="E236" s="2"/>
    </row>
    <row r="237">
      <c r="A237" s="2"/>
      <c r="B237" s="2"/>
      <c r="C237" s="2"/>
      <c r="D237" s="2"/>
      <c r="E237" s="2"/>
    </row>
    <row r="238">
      <c r="A238" s="2"/>
      <c r="B238" s="2"/>
      <c r="C238" s="2"/>
      <c r="D238" s="2"/>
      <c r="E238" s="2"/>
    </row>
    <row r="239">
      <c r="A239" s="2"/>
      <c r="B239" s="2"/>
      <c r="C239" s="2"/>
      <c r="D239" s="2"/>
      <c r="E239" s="2"/>
    </row>
    <row r="240">
      <c r="A240" s="2"/>
      <c r="B240" s="2"/>
      <c r="C240" s="2"/>
      <c r="D240" s="2"/>
      <c r="E240" s="2"/>
    </row>
    <row r="241">
      <c r="A241" s="2"/>
      <c r="B241" s="2"/>
      <c r="C241" s="2"/>
      <c r="D241" s="2"/>
      <c r="E241" s="2"/>
    </row>
    <row r="242">
      <c r="A242" s="2"/>
      <c r="B242" s="2"/>
      <c r="C242" s="2"/>
      <c r="D242" s="2"/>
      <c r="E242" s="2"/>
    </row>
    <row r="243">
      <c r="A243" s="2"/>
      <c r="B243" s="2"/>
      <c r="C243" s="2"/>
      <c r="D243" s="2"/>
      <c r="E243" s="2"/>
    </row>
    <row r="244">
      <c r="A244" s="2"/>
      <c r="B244" s="2"/>
      <c r="C244" s="2"/>
      <c r="D244" s="2"/>
      <c r="E244" s="2"/>
    </row>
    <row r="245">
      <c r="A245" s="2"/>
      <c r="B245" s="2"/>
      <c r="C245" s="2"/>
      <c r="D245" s="2"/>
      <c r="E245" s="2"/>
    </row>
    <row r="246">
      <c r="A246" s="2"/>
      <c r="B246" s="2"/>
      <c r="C246" s="2"/>
      <c r="D246" s="2"/>
      <c r="E246" s="2"/>
    </row>
    <row r="247">
      <c r="A247" s="2"/>
      <c r="B247" s="2"/>
      <c r="C247" s="2"/>
      <c r="D247" s="2"/>
      <c r="E247" s="2"/>
    </row>
    <row r="248">
      <c r="A248" s="2"/>
      <c r="B248" s="2"/>
      <c r="C248" s="2"/>
      <c r="D248" s="2"/>
      <c r="E248" s="2"/>
    </row>
    <row r="249">
      <c r="A249" s="2"/>
      <c r="B249" s="2"/>
      <c r="C249" s="2"/>
      <c r="D249" s="2"/>
      <c r="E249" s="2"/>
    </row>
    <row r="250">
      <c r="A250" s="2"/>
      <c r="B250" s="2"/>
      <c r="C250" s="2"/>
      <c r="D250" s="2"/>
      <c r="E250" s="2"/>
    </row>
    <row r="251">
      <c r="A251" s="2"/>
      <c r="B251" s="2"/>
      <c r="C251" s="2"/>
      <c r="D251" s="2"/>
      <c r="E251" s="2"/>
    </row>
    <row r="252">
      <c r="A252" s="2"/>
      <c r="B252" s="2"/>
      <c r="C252" s="2"/>
      <c r="D252" s="2"/>
      <c r="E252" s="2"/>
    </row>
    <row r="253">
      <c r="A253" s="2"/>
      <c r="B253" s="2"/>
      <c r="C253" s="2"/>
      <c r="D253" s="2"/>
      <c r="E253" s="2"/>
    </row>
    <row r="254">
      <c r="A254" s="2"/>
      <c r="B254" s="2"/>
      <c r="C254" s="2"/>
      <c r="D254" s="2"/>
      <c r="E254" s="2"/>
    </row>
    <row r="255">
      <c r="A255" s="2"/>
      <c r="B255" s="2"/>
      <c r="C255" s="2"/>
      <c r="D255" s="2"/>
      <c r="E255" s="2"/>
    </row>
    <row r="256">
      <c r="A256" s="2"/>
      <c r="B256" s="2"/>
      <c r="C256" s="2"/>
      <c r="D256" s="2"/>
      <c r="E256" s="2"/>
    </row>
    <row r="257">
      <c r="A257" s="2"/>
      <c r="B257" s="2"/>
      <c r="C257" s="2"/>
      <c r="D257" s="2"/>
      <c r="E257" s="2"/>
    </row>
    <row r="258">
      <c r="A258" s="2"/>
      <c r="B258" s="2"/>
      <c r="C258" s="2"/>
      <c r="D258" s="2"/>
      <c r="E258" s="2"/>
    </row>
    <row r="259">
      <c r="A259" s="2"/>
      <c r="B259" s="2"/>
      <c r="C259" s="2"/>
      <c r="D259" s="2"/>
      <c r="E259" s="2"/>
    </row>
    <row r="260">
      <c r="A260" s="2"/>
      <c r="B260" s="2"/>
      <c r="C260" s="2"/>
      <c r="D260" s="2"/>
      <c r="E260" s="2"/>
    </row>
    <row r="261">
      <c r="A261" s="2"/>
      <c r="B261" s="2"/>
      <c r="C261" s="2"/>
      <c r="D261" s="2"/>
      <c r="E261" s="2"/>
    </row>
    <row r="262">
      <c r="A262" s="2"/>
      <c r="B262" s="2"/>
      <c r="C262" s="2"/>
      <c r="D262" s="2"/>
      <c r="E262" s="2"/>
    </row>
    <row r="263">
      <c r="A263" s="2"/>
      <c r="B263" s="2"/>
      <c r="C263" s="2"/>
      <c r="D263" s="2"/>
      <c r="E263" s="2"/>
    </row>
    <row r="264">
      <c r="A264" s="2"/>
      <c r="B264" s="2"/>
      <c r="C264" s="2"/>
      <c r="D264" s="2"/>
      <c r="E264" s="2"/>
    </row>
    <row r="265">
      <c r="A265" s="2"/>
      <c r="B265" s="2"/>
      <c r="C265" s="2"/>
      <c r="D265" s="2"/>
      <c r="E265" s="2"/>
    </row>
    <row r="266">
      <c r="A266" s="2"/>
      <c r="B266" s="2"/>
      <c r="C266" s="2"/>
      <c r="D266" s="2"/>
      <c r="E266" s="2"/>
    </row>
    <row r="267">
      <c r="A267" s="2"/>
      <c r="B267" s="2"/>
      <c r="C267" s="2"/>
      <c r="D267" s="2"/>
      <c r="E267" s="2"/>
    </row>
    <row r="268">
      <c r="A268" s="2"/>
      <c r="B268" s="2"/>
      <c r="C268" s="2"/>
      <c r="D268" s="2"/>
      <c r="E268" s="2"/>
    </row>
    <row r="269">
      <c r="A269" s="2"/>
      <c r="B269" s="2"/>
      <c r="C269" s="2"/>
      <c r="D269" s="2"/>
      <c r="E269" s="2"/>
    </row>
    <row r="270">
      <c r="A270" s="2"/>
      <c r="B270" s="2"/>
      <c r="C270" s="2"/>
      <c r="D270" s="2"/>
      <c r="E270" s="2"/>
    </row>
    <row r="271">
      <c r="A271" s="2"/>
      <c r="B271" s="2"/>
      <c r="C271" s="2"/>
      <c r="D271" s="2"/>
      <c r="E271" s="2"/>
    </row>
    <row r="272">
      <c r="A272" s="2"/>
      <c r="B272" s="2"/>
      <c r="C272" s="2"/>
      <c r="D272" s="2"/>
      <c r="E272" s="2"/>
    </row>
    <row r="273">
      <c r="A273" s="2"/>
      <c r="B273" s="2"/>
      <c r="C273" s="2"/>
      <c r="D273" s="2"/>
      <c r="E273" s="2"/>
    </row>
    <row r="274">
      <c r="A274" s="2"/>
      <c r="B274" s="2"/>
      <c r="C274" s="2"/>
      <c r="D274" s="2"/>
      <c r="E274" s="2"/>
    </row>
    <row r="275">
      <c r="A275" s="2"/>
      <c r="B275" s="2"/>
      <c r="C275" s="2"/>
      <c r="D275" s="2"/>
      <c r="E275" s="2"/>
    </row>
    <row r="276">
      <c r="A276" s="2"/>
      <c r="B276" s="2"/>
      <c r="C276" s="2"/>
      <c r="D276" s="2"/>
      <c r="E276" s="2"/>
    </row>
    <row r="277">
      <c r="A277" s="2"/>
      <c r="B277" s="2"/>
      <c r="C277" s="2"/>
      <c r="D277" s="2"/>
      <c r="E277" s="2"/>
    </row>
    <row r="278">
      <c r="A278" s="2"/>
      <c r="B278" s="2"/>
      <c r="C278" s="2"/>
      <c r="D278" s="2"/>
      <c r="E278" s="2"/>
    </row>
    <row r="279">
      <c r="A279" s="2"/>
      <c r="B279" s="2"/>
      <c r="C279" s="2"/>
      <c r="D279" s="2"/>
      <c r="E279" s="2"/>
    </row>
    <row r="280">
      <c r="A280" s="2"/>
      <c r="B280" s="2"/>
      <c r="C280" s="2"/>
      <c r="D280" s="2"/>
      <c r="E280" s="2"/>
    </row>
    <row r="281">
      <c r="A281" s="2"/>
      <c r="B281" s="2"/>
      <c r="C281" s="2"/>
      <c r="D281" s="2"/>
      <c r="E281" s="2"/>
    </row>
    <row r="282">
      <c r="A282" s="2"/>
      <c r="B282" s="2"/>
      <c r="C282" s="2"/>
      <c r="D282" s="2"/>
      <c r="E282" s="2"/>
    </row>
    <row r="283">
      <c r="A283" s="2"/>
      <c r="B283" s="2"/>
      <c r="C283" s="2"/>
      <c r="D283" s="2"/>
      <c r="E283" s="2"/>
    </row>
    <row r="284">
      <c r="A284" s="2"/>
      <c r="B284" s="2"/>
      <c r="C284" s="2"/>
      <c r="D284" s="2"/>
      <c r="E284" s="2"/>
    </row>
    <row r="285">
      <c r="A285" s="2"/>
      <c r="B285" s="2"/>
      <c r="C285" s="2"/>
      <c r="D285" s="2"/>
      <c r="E285" s="2"/>
    </row>
    <row r="286">
      <c r="A286" s="2"/>
      <c r="B286" s="2"/>
      <c r="C286" s="2"/>
      <c r="D286" s="2"/>
      <c r="E286" s="2"/>
    </row>
    <row r="287">
      <c r="A287" s="2"/>
      <c r="B287" s="2"/>
      <c r="C287" s="2"/>
      <c r="D287" s="2"/>
      <c r="E287" s="2"/>
    </row>
    <row r="288">
      <c r="A288" s="2"/>
      <c r="B288" s="2"/>
      <c r="C288" s="2"/>
      <c r="D288" s="2"/>
      <c r="E288" s="2"/>
    </row>
    <row r="289">
      <c r="A289" s="2"/>
      <c r="B289" s="2"/>
      <c r="C289" s="2"/>
      <c r="D289" s="2"/>
      <c r="E289" s="2"/>
    </row>
    <row r="290">
      <c r="A290" s="2"/>
      <c r="B290" s="2"/>
      <c r="C290" s="2"/>
      <c r="D290" s="2"/>
      <c r="E290" s="2"/>
    </row>
    <row r="291">
      <c r="A291" s="2"/>
      <c r="B291" s="2"/>
      <c r="C291" s="2"/>
      <c r="D291" s="2"/>
      <c r="E291" s="2"/>
    </row>
    <row r="292">
      <c r="A292" s="2"/>
      <c r="B292" s="2"/>
      <c r="C292" s="2"/>
      <c r="D292" s="2"/>
      <c r="E292" s="2"/>
    </row>
    <row r="293">
      <c r="A293" s="2"/>
      <c r="B293" s="2"/>
      <c r="C293" s="2"/>
      <c r="D293" s="2"/>
      <c r="E293" s="2"/>
    </row>
    <row r="294">
      <c r="A294" s="2"/>
      <c r="B294" s="2"/>
      <c r="C294" s="2"/>
      <c r="D294" s="2"/>
      <c r="E294" s="2"/>
    </row>
    <row r="295">
      <c r="A295" s="2"/>
      <c r="B295" s="2"/>
      <c r="C295" s="2"/>
      <c r="D295" s="2"/>
      <c r="E295" s="2"/>
    </row>
    <row r="296">
      <c r="A296" s="2"/>
      <c r="B296" s="2"/>
      <c r="C296" s="2"/>
      <c r="D296" s="2"/>
      <c r="E296" s="2"/>
    </row>
    <row r="297">
      <c r="A297" s="2"/>
      <c r="B297" s="2"/>
      <c r="C297" s="2"/>
      <c r="D297" s="2"/>
      <c r="E297" s="2"/>
    </row>
    <row r="298">
      <c r="A298" s="2"/>
      <c r="B298" s="2"/>
      <c r="C298" s="2"/>
      <c r="D298" s="2"/>
      <c r="E298" s="2"/>
    </row>
    <row r="299">
      <c r="A299" s="2"/>
      <c r="B299" s="2"/>
      <c r="C299" s="2"/>
      <c r="D299" s="2"/>
      <c r="E299" s="2"/>
    </row>
    <row r="300">
      <c r="A300" s="2"/>
      <c r="B300" s="2"/>
      <c r="C300" s="2"/>
      <c r="D300" s="2"/>
      <c r="E300" s="2"/>
    </row>
    <row r="301">
      <c r="A301" s="2"/>
      <c r="B301" s="2"/>
      <c r="C301" s="2"/>
      <c r="D301" s="2"/>
      <c r="E301" s="2"/>
    </row>
    <row r="302">
      <c r="A302" s="2"/>
      <c r="B302" s="2"/>
      <c r="C302" s="2"/>
      <c r="D302" s="2"/>
      <c r="E302" s="2"/>
    </row>
    <row r="303">
      <c r="A303" s="2"/>
      <c r="B303" s="2"/>
      <c r="C303" s="2"/>
      <c r="D303" s="2"/>
      <c r="E303" s="2"/>
    </row>
    <row r="304">
      <c r="A304" s="2"/>
      <c r="B304" s="2"/>
      <c r="C304" s="2"/>
      <c r="D304" s="2"/>
      <c r="E304" s="2"/>
    </row>
    <row r="305">
      <c r="A305" s="2"/>
      <c r="B305" s="2"/>
      <c r="C305" s="2"/>
      <c r="D305" s="2"/>
      <c r="E305" s="2"/>
    </row>
    <row r="306">
      <c r="A306" s="2"/>
      <c r="B306" s="2"/>
      <c r="C306" s="2"/>
      <c r="D306" s="2"/>
      <c r="E306" s="2"/>
    </row>
    <row r="307">
      <c r="A307" s="2"/>
      <c r="B307" s="2"/>
      <c r="C307" s="2"/>
      <c r="D307" s="2"/>
      <c r="E307" s="2"/>
    </row>
    <row r="308">
      <c r="A308" s="2"/>
      <c r="B308" s="2"/>
      <c r="C308" s="2"/>
      <c r="D308" s="2"/>
      <c r="E308" s="2"/>
    </row>
    <row r="309">
      <c r="A309" s="2"/>
      <c r="B309" s="2"/>
      <c r="C309" s="2"/>
      <c r="D309" s="2"/>
      <c r="E309" s="2"/>
    </row>
    <row r="310">
      <c r="A310" s="2"/>
      <c r="B310" s="2"/>
      <c r="C310" s="2"/>
      <c r="D310" s="2"/>
      <c r="E310" s="2"/>
    </row>
    <row r="311">
      <c r="A311" s="2"/>
      <c r="B311" s="2"/>
      <c r="C311" s="2"/>
      <c r="D311" s="2"/>
      <c r="E311" s="2"/>
    </row>
    <row r="312">
      <c r="A312" s="2"/>
      <c r="B312" s="2"/>
      <c r="C312" s="2"/>
      <c r="D312" s="2"/>
      <c r="E312" s="2"/>
    </row>
    <row r="313">
      <c r="A313" s="2"/>
      <c r="B313" s="2"/>
      <c r="C313" s="2"/>
      <c r="D313" s="2"/>
      <c r="E313" s="2"/>
    </row>
    <row r="314">
      <c r="A314" s="2"/>
      <c r="B314" s="2"/>
      <c r="C314" s="2"/>
      <c r="D314" s="2"/>
      <c r="E314" s="2"/>
    </row>
    <row r="315">
      <c r="A315" s="2"/>
      <c r="B315" s="2"/>
      <c r="C315" s="2"/>
      <c r="D315" s="2"/>
      <c r="E315" s="2"/>
    </row>
    <row r="316">
      <c r="A316" s="2"/>
      <c r="B316" s="2"/>
      <c r="C316" s="2"/>
      <c r="D316" s="2"/>
      <c r="E316" s="2"/>
    </row>
    <row r="317">
      <c r="A317" s="2"/>
      <c r="B317" s="2"/>
      <c r="C317" s="2"/>
      <c r="D317" s="2"/>
      <c r="E317" s="2"/>
    </row>
    <row r="318">
      <c r="A318" s="2"/>
      <c r="B318" s="2"/>
      <c r="C318" s="2"/>
      <c r="D318" s="2"/>
      <c r="E318" s="2"/>
    </row>
    <row r="319">
      <c r="A319" s="2"/>
      <c r="B319" s="2"/>
      <c r="C319" s="2"/>
      <c r="D319" s="2"/>
      <c r="E319" s="2"/>
    </row>
    <row r="320">
      <c r="A320" s="2"/>
      <c r="B320" s="2"/>
      <c r="C320" s="2"/>
      <c r="D320" s="2"/>
      <c r="E320" s="2"/>
    </row>
    <row r="321">
      <c r="A321" s="2"/>
      <c r="B321" s="2"/>
      <c r="C321" s="2"/>
      <c r="D321" s="2"/>
      <c r="E321" s="2"/>
    </row>
    <row r="322">
      <c r="A322" s="2"/>
      <c r="B322" s="2"/>
      <c r="C322" s="2"/>
      <c r="D322" s="2"/>
      <c r="E322" s="2"/>
    </row>
    <row r="323">
      <c r="A323" s="2"/>
      <c r="B323" s="2"/>
      <c r="C323" s="2"/>
      <c r="D323" s="2"/>
      <c r="E323" s="2"/>
    </row>
    <row r="324">
      <c r="A324" s="2"/>
      <c r="B324" s="2"/>
      <c r="C324" s="2"/>
      <c r="D324" s="2"/>
      <c r="E324" s="2"/>
    </row>
    <row r="325">
      <c r="A325" s="2"/>
      <c r="B325" s="2"/>
      <c r="C325" s="2"/>
      <c r="D325" s="2"/>
      <c r="E325" s="2"/>
    </row>
    <row r="326">
      <c r="A326" s="2"/>
      <c r="B326" s="2"/>
      <c r="C326" s="2"/>
      <c r="D326" s="2"/>
      <c r="E326" s="2"/>
    </row>
    <row r="327">
      <c r="A327" s="2"/>
      <c r="B327" s="2"/>
      <c r="C327" s="2"/>
      <c r="D327" s="2"/>
      <c r="E327" s="2"/>
    </row>
    <row r="328">
      <c r="A328" s="2"/>
      <c r="B328" s="2"/>
      <c r="C328" s="2"/>
      <c r="D328" s="2"/>
      <c r="E328" s="2"/>
    </row>
    <row r="329">
      <c r="A329" s="2"/>
      <c r="B329" s="2"/>
      <c r="C329" s="2"/>
      <c r="D329" s="2"/>
      <c r="E329" s="2"/>
    </row>
    <row r="330">
      <c r="A330" s="2"/>
      <c r="B330" s="2"/>
      <c r="C330" s="2"/>
      <c r="D330" s="2"/>
      <c r="E330" s="2"/>
    </row>
    <row r="331">
      <c r="A331" s="2"/>
      <c r="B331" s="2"/>
      <c r="C331" s="2"/>
      <c r="D331" s="2"/>
      <c r="E331" s="2"/>
    </row>
    <row r="332">
      <c r="A332" s="2"/>
      <c r="B332" s="2"/>
      <c r="C332" s="2"/>
      <c r="D332" s="2"/>
      <c r="E332" s="2"/>
    </row>
    <row r="333">
      <c r="A333" s="2"/>
      <c r="B333" s="2"/>
      <c r="C333" s="2"/>
      <c r="D333" s="2"/>
      <c r="E333" s="2"/>
    </row>
    <row r="334">
      <c r="A334" s="2"/>
      <c r="B334" s="2"/>
      <c r="C334" s="2"/>
      <c r="D334" s="2"/>
      <c r="E334" s="2"/>
    </row>
    <row r="335">
      <c r="A335" s="2"/>
      <c r="B335" s="2"/>
      <c r="C335" s="2"/>
      <c r="D335" s="2"/>
      <c r="E335" s="2"/>
    </row>
    <row r="336">
      <c r="A336" s="2"/>
      <c r="B336" s="2"/>
      <c r="C336" s="2"/>
      <c r="D336" s="2"/>
      <c r="E336" s="2"/>
    </row>
    <row r="337">
      <c r="A337" s="2"/>
      <c r="B337" s="2"/>
      <c r="C337" s="2"/>
      <c r="D337" s="2"/>
      <c r="E337" s="2"/>
    </row>
    <row r="338">
      <c r="A338" s="2"/>
      <c r="B338" s="2"/>
      <c r="C338" s="2"/>
      <c r="D338" s="2"/>
      <c r="E338" s="2"/>
    </row>
    <row r="339">
      <c r="A339" s="2"/>
      <c r="B339" s="2"/>
      <c r="C339" s="2"/>
      <c r="D339" s="2"/>
      <c r="E339" s="2"/>
    </row>
    <row r="340">
      <c r="A340" s="2"/>
      <c r="B340" s="2"/>
      <c r="C340" s="2"/>
      <c r="D340" s="2"/>
      <c r="E340" s="2"/>
    </row>
    <row r="341">
      <c r="A341" s="2"/>
      <c r="B341" s="2"/>
      <c r="C341" s="2"/>
      <c r="D341" s="2"/>
      <c r="E341" s="2"/>
    </row>
    <row r="342">
      <c r="A342" s="2"/>
      <c r="B342" s="2"/>
      <c r="C342" s="2"/>
      <c r="D342" s="2"/>
      <c r="E342" s="2"/>
    </row>
    <row r="343">
      <c r="A343" s="2"/>
      <c r="B343" s="2"/>
      <c r="C343" s="2"/>
      <c r="D343" s="2"/>
      <c r="E343" s="2"/>
    </row>
    <row r="344">
      <c r="A344" s="2"/>
      <c r="B344" s="2"/>
      <c r="C344" s="2"/>
      <c r="D344" s="2"/>
      <c r="E344" s="2"/>
    </row>
    <row r="345">
      <c r="A345" s="2"/>
      <c r="B345" s="2"/>
      <c r="C345" s="2"/>
      <c r="D345" s="2"/>
      <c r="E345" s="2"/>
    </row>
    <row r="346">
      <c r="A346" s="2"/>
      <c r="B346" s="2"/>
      <c r="C346" s="2"/>
      <c r="D346" s="2"/>
      <c r="E346" s="2"/>
    </row>
    <row r="347">
      <c r="A347" s="2"/>
      <c r="B347" s="2"/>
      <c r="C347" s="2"/>
      <c r="D347" s="2"/>
      <c r="E347" s="2"/>
    </row>
    <row r="348">
      <c r="A348" s="2"/>
      <c r="B348" s="2"/>
      <c r="C348" s="2"/>
      <c r="D348" s="2"/>
      <c r="E348" s="2"/>
    </row>
    <row r="349">
      <c r="A349" s="2"/>
      <c r="B349" s="2"/>
      <c r="C349" s="2"/>
      <c r="D349" s="2"/>
      <c r="E349" s="2"/>
    </row>
    <row r="350">
      <c r="A350" s="2"/>
      <c r="B350" s="2"/>
      <c r="C350" s="2"/>
      <c r="D350" s="2"/>
      <c r="E350" s="2"/>
    </row>
    <row r="351">
      <c r="A351" s="2"/>
      <c r="B351" s="2"/>
      <c r="C351" s="2"/>
      <c r="D351" s="2"/>
      <c r="E351" s="2"/>
    </row>
    <row r="352">
      <c r="A352" s="2"/>
      <c r="B352" s="2"/>
      <c r="C352" s="2"/>
      <c r="D352" s="2"/>
      <c r="E352" s="2"/>
    </row>
    <row r="353">
      <c r="A353" s="2"/>
      <c r="B353" s="2"/>
      <c r="C353" s="2"/>
      <c r="D353" s="2"/>
      <c r="E353" s="2"/>
    </row>
    <row r="354">
      <c r="A354" s="2"/>
      <c r="B354" s="2"/>
      <c r="C354" s="2"/>
      <c r="D354" s="2"/>
      <c r="E354" s="2"/>
    </row>
    <row r="355">
      <c r="A355" s="2"/>
      <c r="B355" s="2"/>
      <c r="C355" s="2"/>
      <c r="D355" s="2"/>
      <c r="E355" s="2"/>
    </row>
    <row r="356">
      <c r="A356" s="2"/>
      <c r="B356" s="2"/>
      <c r="C356" s="2"/>
      <c r="D356" s="2"/>
      <c r="E356" s="2"/>
    </row>
    <row r="357">
      <c r="A357" s="2"/>
      <c r="B357" s="2"/>
      <c r="C357" s="2"/>
      <c r="D357" s="2"/>
      <c r="E357" s="2"/>
    </row>
    <row r="358">
      <c r="A358" s="2"/>
      <c r="B358" s="2"/>
      <c r="C358" s="2"/>
      <c r="D358" s="2"/>
      <c r="E358" s="2"/>
    </row>
    <row r="359">
      <c r="A359" s="2"/>
      <c r="B359" s="2"/>
      <c r="C359" s="2"/>
      <c r="D359" s="2"/>
      <c r="E359" s="2"/>
    </row>
    <row r="360">
      <c r="A360" s="2"/>
      <c r="B360" s="2"/>
      <c r="C360" s="2"/>
      <c r="D360" s="2"/>
      <c r="E360" s="2"/>
    </row>
    <row r="361">
      <c r="A361" s="2"/>
      <c r="B361" s="2"/>
      <c r="C361" s="2"/>
      <c r="D361" s="2"/>
      <c r="E361" s="2"/>
    </row>
    <row r="362">
      <c r="A362" s="2"/>
      <c r="B362" s="2"/>
      <c r="C362" s="2"/>
      <c r="D362" s="2"/>
      <c r="E362" s="2"/>
    </row>
    <row r="363">
      <c r="A363" s="2"/>
      <c r="B363" s="2"/>
      <c r="C363" s="2"/>
      <c r="D363" s="2"/>
      <c r="E363" s="2"/>
    </row>
    <row r="364">
      <c r="A364" s="2"/>
      <c r="B364" s="2"/>
      <c r="C364" s="2"/>
      <c r="D364" s="2"/>
      <c r="E364" s="2"/>
    </row>
    <row r="365">
      <c r="A365" s="2"/>
      <c r="B365" s="2"/>
      <c r="C365" s="2"/>
      <c r="D365" s="2"/>
      <c r="E365" s="2"/>
    </row>
    <row r="366">
      <c r="A366" s="2"/>
      <c r="B366" s="2"/>
      <c r="C366" s="2"/>
      <c r="D366" s="2"/>
      <c r="E366" s="2"/>
    </row>
    <row r="367">
      <c r="A367" s="2"/>
      <c r="B367" s="2"/>
      <c r="C367" s="2"/>
      <c r="D367" s="2"/>
      <c r="E367" s="2"/>
    </row>
    <row r="368">
      <c r="A368" s="2"/>
      <c r="B368" s="2"/>
      <c r="C368" s="2"/>
      <c r="D368" s="2"/>
      <c r="E368" s="2"/>
    </row>
    <row r="369">
      <c r="A369" s="2"/>
      <c r="B369" s="2"/>
      <c r="C369" s="2"/>
      <c r="D369" s="2"/>
      <c r="E369" s="2"/>
    </row>
    <row r="370">
      <c r="A370" s="2"/>
      <c r="B370" s="2"/>
      <c r="C370" s="2"/>
      <c r="D370" s="2"/>
      <c r="E370" s="2"/>
    </row>
    <row r="371">
      <c r="A371" s="2"/>
      <c r="B371" s="2"/>
      <c r="C371" s="2"/>
      <c r="D371" s="2"/>
      <c r="E371" s="2"/>
    </row>
    <row r="372">
      <c r="A372" s="2"/>
      <c r="B372" s="2"/>
      <c r="C372" s="2"/>
      <c r="D372" s="2"/>
      <c r="E372" s="2"/>
    </row>
    <row r="373">
      <c r="A373" s="2"/>
      <c r="B373" s="2"/>
      <c r="C373" s="2"/>
      <c r="D373" s="2"/>
      <c r="E373" s="2"/>
    </row>
    <row r="374">
      <c r="A374" s="2"/>
      <c r="B374" s="2"/>
      <c r="C374" s="2"/>
      <c r="D374" s="2"/>
      <c r="E374" s="2"/>
    </row>
    <row r="375">
      <c r="A375" s="2"/>
      <c r="B375" s="2"/>
      <c r="C375" s="2"/>
      <c r="D375" s="2"/>
      <c r="E375" s="2"/>
    </row>
    <row r="376">
      <c r="A376" s="2"/>
      <c r="B376" s="2"/>
      <c r="C376" s="2"/>
      <c r="D376" s="2"/>
      <c r="E376" s="2"/>
    </row>
    <row r="377">
      <c r="A377" s="2"/>
      <c r="B377" s="2"/>
      <c r="C377" s="2"/>
      <c r="D377" s="2"/>
      <c r="E377" s="2"/>
    </row>
    <row r="378">
      <c r="A378" s="2"/>
      <c r="B378" s="2"/>
      <c r="C378" s="2"/>
      <c r="D378" s="2"/>
      <c r="E378" s="2"/>
    </row>
    <row r="379">
      <c r="A379" s="2"/>
      <c r="B379" s="2"/>
      <c r="C379" s="2"/>
      <c r="D379" s="2"/>
      <c r="E379" s="2"/>
    </row>
    <row r="380">
      <c r="A380" s="2"/>
      <c r="B380" s="2"/>
      <c r="C380" s="2"/>
      <c r="D380" s="2"/>
      <c r="E380" s="2"/>
    </row>
    <row r="381">
      <c r="A381" s="2"/>
      <c r="B381" s="2"/>
      <c r="C381" s="2"/>
      <c r="D381" s="2"/>
      <c r="E381" s="2"/>
    </row>
    <row r="382">
      <c r="A382" s="2"/>
      <c r="B382" s="2"/>
      <c r="C382" s="2"/>
      <c r="D382" s="2"/>
      <c r="E382" s="2"/>
    </row>
    <row r="383">
      <c r="A383" s="2"/>
      <c r="B383" s="2"/>
      <c r="C383" s="2"/>
      <c r="D383" s="2"/>
      <c r="E383" s="2"/>
    </row>
    <row r="384">
      <c r="A384" s="2"/>
      <c r="B384" s="2"/>
      <c r="C384" s="2"/>
      <c r="D384" s="2"/>
      <c r="E384" s="2"/>
    </row>
    <row r="385">
      <c r="A385" s="2"/>
      <c r="B385" s="2"/>
      <c r="C385" s="2"/>
      <c r="D385" s="2"/>
      <c r="E385" s="2"/>
    </row>
    <row r="386">
      <c r="A386" s="2"/>
      <c r="B386" s="2"/>
      <c r="C386" s="2"/>
      <c r="D386" s="2"/>
      <c r="E386" s="2"/>
    </row>
    <row r="387">
      <c r="A387" s="2"/>
      <c r="B387" s="2"/>
      <c r="C387" s="2"/>
      <c r="D387" s="2"/>
      <c r="E387" s="2"/>
    </row>
    <row r="388">
      <c r="A388" s="2"/>
      <c r="B388" s="2"/>
      <c r="C388" s="2"/>
      <c r="D388" s="2"/>
      <c r="E388" s="2"/>
    </row>
    <row r="389">
      <c r="A389" s="2"/>
      <c r="B389" s="2"/>
      <c r="C389" s="2"/>
      <c r="D389" s="2"/>
      <c r="E389" s="2"/>
    </row>
    <row r="390">
      <c r="A390" s="2"/>
      <c r="B390" s="2"/>
      <c r="C390" s="2"/>
      <c r="D390" s="2"/>
      <c r="E390" s="2"/>
    </row>
    <row r="391">
      <c r="A391" s="2"/>
      <c r="B391" s="2"/>
      <c r="C391" s="2"/>
      <c r="D391" s="2"/>
      <c r="E391" s="2"/>
    </row>
    <row r="392">
      <c r="A392" s="2"/>
      <c r="B392" s="2"/>
      <c r="C392" s="2"/>
      <c r="D392" s="2"/>
      <c r="E392" s="2"/>
    </row>
    <row r="393">
      <c r="A393" s="2"/>
      <c r="B393" s="2"/>
      <c r="C393" s="2"/>
      <c r="D393" s="2"/>
      <c r="E393" s="2"/>
    </row>
    <row r="394">
      <c r="A394" s="2"/>
      <c r="B394" s="2"/>
      <c r="C394" s="2"/>
      <c r="D394" s="2"/>
      <c r="E394" s="2"/>
    </row>
    <row r="395">
      <c r="A395" s="2"/>
      <c r="B395" s="2"/>
      <c r="C395" s="2"/>
      <c r="D395" s="2"/>
      <c r="E395" s="2"/>
    </row>
    <row r="396">
      <c r="A396" s="2"/>
      <c r="B396" s="2"/>
      <c r="C396" s="2"/>
      <c r="D396" s="2"/>
      <c r="E396" s="2"/>
    </row>
    <row r="397">
      <c r="A397" s="2"/>
      <c r="B397" s="2"/>
      <c r="C397" s="2"/>
      <c r="D397" s="2"/>
      <c r="E397" s="2"/>
    </row>
    <row r="398">
      <c r="A398" s="2"/>
      <c r="B398" s="2"/>
      <c r="C398" s="2"/>
      <c r="D398" s="2"/>
      <c r="E398" s="2"/>
    </row>
    <row r="399">
      <c r="A399" s="2"/>
      <c r="B399" s="2"/>
      <c r="C399" s="2"/>
      <c r="D399" s="2"/>
      <c r="E399" s="2"/>
    </row>
    <row r="400">
      <c r="A400" s="2"/>
      <c r="B400" s="2"/>
      <c r="C400" s="2"/>
      <c r="D400" s="2"/>
      <c r="E400" s="2"/>
    </row>
    <row r="401">
      <c r="A401" s="2"/>
      <c r="B401" s="2"/>
      <c r="C401" s="2"/>
      <c r="D401" s="2"/>
      <c r="E401" s="2"/>
    </row>
    <row r="402">
      <c r="A402" s="2"/>
      <c r="B402" s="2"/>
      <c r="C402" s="2"/>
      <c r="D402" s="2"/>
      <c r="E402" s="2"/>
    </row>
    <row r="403">
      <c r="A403" s="2"/>
      <c r="B403" s="2"/>
      <c r="C403" s="2"/>
      <c r="D403" s="2"/>
      <c r="E403" s="2"/>
    </row>
    <row r="404">
      <c r="A404" s="2"/>
      <c r="B404" s="2"/>
      <c r="C404" s="2"/>
      <c r="D404" s="2"/>
      <c r="E404" s="2"/>
    </row>
    <row r="405">
      <c r="A405" s="2"/>
      <c r="B405" s="2"/>
      <c r="C405" s="2"/>
      <c r="D405" s="2"/>
      <c r="E405" s="2"/>
    </row>
    <row r="406">
      <c r="A406" s="2"/>
      <c r="B406" s="2"/>
      <c r="C406" s="2"/>
      <c r="D406" s="2"/>
      <c r="E406" s="2"/>
    </row>
    <row r="407">
      <c r="A407" s="2"/>
      <c r="B407" s="2"/>
      <c r="C407" s="2"/>
      <c r="D407" s="2"/>
      <c r="E407" s="2"/>
    </row>
    <row r="408">
      <c r="A408" s="2"/>
      <c r="B408" s="2"/>
      <c r="C408" s="2"/>
      <c r="D408" s="2"/>
      <c r="E408" s="2"/>
    </row>
    <row r="409">
      <c r="A409" s="2"/>
      <c r="B409" s="2"/>
      <c r="C409" s="2"/>
      <c r="D409" s="2"/>
      <c r="E409" s="2"/>
    </row>
    <row r="410">
      <c r="A410" s="2"/>
      <c r="B410" s="2"/>
      <c r="C410" s="2"/>
      <c r="D410" s="2"/>
      <c r="E410" s="2"/>
    </row>
    <row r="411">
      <c r="A411" s="2"/>
      <c r="B411" s="2"/>
      <c r="C411" s="2"/>
      <c r="D411" s="2"/>
      <c r="E411" s="2"/>
    </row>
    <row r="412">
      <c r="A412" s="2"/>
      <c r="B412" s="2"/>
      <c r="C412" s="2"/>
      <c r="D412" s="2"/>
      <c r="E412" s="2"/>
    </row>
    <row r="413">
      <c r="A413" s="2"/>
      <c r="B413" s="2"/>
      <c r="C413" s="2"/>
      <c r="D413" s="2"/>
      <c r="E413" s="2"/>
    </row>
    <row r="414">
      <c r="A414" s="2"/>
      <c r="B414" s="2"/>
      <c r="C414" s="2"/>
      <c r="D414" s="2"/>
      <c r="E414" s="2"/>
    </row>
    <row r="415">
      <c r="A415" s="2"/>
      <c r="B415" s="2"/>
      <c r="C415" s="2"/>
      <c r="D415" s="2"/>
      <c r="E415" s="2"/>
    </row>
    <row r="416">
      <c r="A416" s="2"/>
      <c r="B416" s="2"/>
      <c r="C416" s="2"/>
      <c r="D416" s="2"/>
      <c r="E416" s="2"/>
    </row>
    <row r="417">
      <c r="A417" s="2"/>
      <c r="B417" s="2"/>
      <c r="C417" s="2"/>
      <c r="D417" s="2"/>
      <c r="E417" s="2"/>
    </row>
    <row r="418">
      <c r="A418" s="2"/>
      <c r="B418" s="2"/>
      <c r="C418" s="2"/>
      <c r="D418" s="2"/>
      <c r="E418" s="2"/>
    </row>
    <row r="419">
      <c r="A419" s="2"/>
      <c r="B419" s="2"/>
      <c r="C419" s="2"/>
      <c r="D419" s="2"/>
      <c r="E419" s="2"/>
    </row>
    <row r="420">
      <c r="A420" s="2"/>
      <c r="B420" s="2"/>
      <c r="C420" s="2"/>
      <c r="D420" s="2"/>
      <c r="E420" s="2"/>
    </row>
    <row r="421">
      <c r="A421" s="2"/>
      <c r="B421" s="2"/>
      <c r="C421" s="2"/>
      <c r="D421" s="2"/>
      <c r="E421" s="2"/>
    </row>
    <row r="422">
      <c r="A422" s="2"/>
      <c r="B422" s="2"/>
      <c r="C422" s="2"/>
      <c r="D422" s="2"/>
      <c r="E422" s="2"/>
    </row>
    <row r="423">
      <c r="A423" s="2"/>
      <c r="B423" s="2"/>
      <c r="C423" s="2"/>
      <c r="D423" s="2"/>
      <c r="E423" s="2"/>
    </row>
    <row r="424">
      <c r="A424" s="2"/>
      <c r="B424" s="2"/>
      <c r="C424" s="2"/>
      <c r="D424" s="2"/>
      <c r="E424" s="2"/>
    </row>
    <row r="425">
      <c r="A425" s="2"/>
      <c r="B425" s="2"/>
      <c r="C425" s="2"/>
      <c r="D425" s="2"/>
      <c r="E425" s="2"/>
    </row>
    <row r="426">
      <c r="A426" s="2"/>
      <c r="B426" s="2"/>
      <c r="C426" s="2"/>
      <c r="D426" s="2"/>
      <c r="E426" s="2"/>
    </row>
    <row r="427">
      <c r="A427" s="2"/>
      <c r="B427" s="2"/>
      <c r="C427" s="2"/>
      <c r="D427" s="2"/>
      <c r="E427" s="2"/>
    </row>
    <row r="428">
      <c r="A428" s="2"/>
      <c r="B428" s="2"/>
      <c r="C428" s="2"/>
      <c r="D428" s="2"/>
      <c r="E428" s="2"/>
    </row>
    <row r="429">
      <c r="A429" s="2"/>
      <c r="B429" s="2"/>
      <c r="C429" s="2"/>
      <c r="D429" s="2"/>
      <c r="E429" s="2"/>
    </row>
    <row r="430">
      <c r="A430" s="2"/>
      <c r="B430" s="2"/>
      <c r="C430" s="2"/>
      <c r="D430" s="2"/>
      <c r="E430" s="2"/>
    </row>
    <row r="431">
      <c r="A431" s="2"/>
      <c r="B431" s="2"/>
      <c r="C431" s="2"/>
      <c r="D431" s="2"/>
      <c r="E431" s="2"/>
    </row>
    <row r="432">
      <c r="A432" s="2"/>
      <c r="B432" s="2"/>
      <c r="C432" s="2"/>
      <c r="D432" s="2"/>
      <c r="E432" s="2"/>
    </row>
    <row r="433">
      <c r="A433" s="2"/>
      <c r="B433" s="2"/>
      <c r="C433" s="2"/>
      <c r="D433" s="2"/>
      <c r="E433" s="2"/>
    </row>
    <row r="434">
      <c r="A434" s="2"/>
      <c r="B434" s="2"/>
      <c r="C434" s="2"/>
      <c r="D434" s="2"/>
      <c r="E434" s="2"/>
    </row>
    <row r="435">
      <c r="A435" s="2"/>
      <c r="B435" s="2"/>
      <c r="C435" s="2"/>
      <c r="D435" s="2"/>
      <c r="E435" s="2"/>
    </row>
    <row r="436">
      <c r="A436" s="2"/>
      <c r="B436" s="2"/>
      <c r="C436" s="2"/>
      <c r="D436" s="2"/>
      <c r="E436" s="2"/>
    </row>
    <row r="437">
      <c r="A437" s="2"/>
      <c r="B437" s="2"/>
      <c r="C437" s="2"/>
      <c r="D437" s="2"/>
      <c r="E437" s="2"/>
    </row>
    <row r="438">
      <c r="A438" s="2"/>
      <c r="B438" s="2"/>
      <c r="C438" s="2"/>
      <c r="D438" s="2"/>
      <c r="E438" s="2"/>
    </row>
    <row r="439">
      <c r="A439" s="2"/>
      <c r="B439" s="2"/>
      <c r="C439" s="2"/>
      <c r="D439" s="2"/>
      <c r="E439" s="2"/>
    </row>
    <row r="440">
      <c r="A440" s="2"/>
      <c r="B440" s="2"/>
      <c r="C440" s="2"/>
      <c r="D440" s="2"/>
      <c r="E440" s="2"/>
    </row>
    <row r="441">
      <c r="A441" s="2"/>
      <c r="B441" s="2"/>
      <c r="C441" s="2"/>
      <c r="D441" s="2"/>
      <c r="E441" s="2"/>
    </row>
    <row r="442">
      <c r="A442" s="2"/>
      <c r="B442" s="2"/>
      <c r="C442" s="2"/>
      <c r="D442" s="2"/>
      <c r="E442" s="2"/>
    </row>
    <row r="443">
      <c r="A443" s="2"/>
      <c r="B443" s="2"/>
      <c r="C443" s="2"/>
      <c r="D443" s="2"/>
      <c r="E443" s="2"/>
    </row>
    <row r="444">
      <c r="A444" s="2"/>
      <c r="B444" s="2"/>
      <c r="C444" s="2"/>
      <c r="D444" s="2"/>
      <c r="E444" s="2"/>
    </row>
    <row r="445">
      <c r="A445" s="2"/>
      <c r="B445" s="2"/>
      <c r="C445" s="2"/>
      <c r="D445" s="2"/>
      <c r="E445" s="2"/>
    </row>
    <row r="446">
      <c r="A446" s="2"/>
      <c r="B446" s="2"/>
      <c r="C446" s="2"/>
      <c r="D446" s="2"/>
      <c r="E446" s="2"/>
    </row>
    <row r="447">
      <c r="A447" s="2"/>
      <c r="B447" s="2"/>
      <c r="C447" s="2"/>
      <c r="D447" s="2"/>
      <c r="E447" s="2"/>
    </row>
    <row r="448">
      <c r="A448" s="2"/>
      <c r="B448" s="2"/>
      <c r="C448" s="2"/>
      <c r="D448" s="2"/>
      <c r="E448" s="2"/>
    </row>
    <row r="449">
      <c r="A449" s="2"/>
      <c r="B449" s="2"/>
      <c r="C449" s="2"/>
      <c r="D449" s="2"/>
      <c r="E449" s="2"/>
    </row>
    <row r="450">
      <c r="A450" s="2"/>
      <c r="B450" s="2"/>
      <c r="C450" s="2"/>
      <c r="D450" s="2"/>
      <c r="E450" s="2"/>
    </row>
    <row r="451">
      <c r="A451" s="2"/>
      <c r="B451" s="2"/>
      <c r="C451" s="2"/>
      <c r="D451" s="2"/>
      <c r="E451" s="2"/>
    </row>
    <row r="452">
      <c r="A452" s="2"/>
      <c r="B452" s="2"/>
      <c r="C452" s="2"/>
      <c r="D452" s="2"/>
      <c r="E452" s="2"/>
    </row>
    <row r="453">
      <c r="A453" s="2"/>
      <c r="B453" s="2"/>
      <c r="C453" s="2"/>
      <c r="D453" s="2"/>
      <c r="E453" s="2"/>
    </row>
    <row r="454">
      <c r="A454" s="2"/>
      <c r="B454" s="2"/>
      <c r="C454" s="2"/>
      <c r="D454" s="2"/>
      <c r="E454" s="2"/>
    </row>
    <row r="455">
      <c r="A455" s="2"/>
      <c r="B455" s="2"/>
      <c r="C455" s="2"/>
      <c r="D455" s="2"/>
      <c r="E455" s="2"/>
    </row>
    <row r="456">
      <c r="A456" s="2"/>
      <c r="B456" s="2"/>
      <c r="C456" s="2"/>
      <c r="D456" s="2"/>
      <c r="E456" s="2"/>
    </row>
    <row r="457">
      <c r="A457" s="2"/>
      <c r="B457" s="2"/>
      <c r="C457" s="2"/>
      <c r="D457" s="2"/>
      <c r="E457" s="2"/>
    </row>
    <row r="458">
      <c r="A458" s="2"/>
      <c r="B458" s="2"/>
      <c r="C458" s="2"/>
      <c r="D458" s="2"/>
      <c r="E458" s="2"/>
    </row>
    <row r="459">
      <c r="A459" s="2"/>
      <c r="B459" s="2"/>
      <c r="C459" s="2"/>
      <c r="D459" s="2"/>
      <c r="E459" s="2"/>
    </row>
    <row r="460">
      <c r="A460" s="2"/>
      <c r="B460" s="2"/>
      <c r="C460" s="2"/>
      <c r="D460" s="2"/>
      <c r="E460" s="2"/>
    </row>
    <row r="461">
      <c r="A461" s="2"/>
      <c r="B461" s="2"/>
      <c r="C461" s="2"/>
      <c r="D461" s="2"/>
      <c r="E461" s="2"/>
    </row>
    <row r="462">
      <c r="A462" s="2"/>
      <c r="B462" s="2"/>
      <c r="C462" s="2"/>
      <c r="D462" s="2"/>
      <c r="E462" s="2"/>
    </row>
    <row r="463">
      <c r="A463" s="2"/>
      <c r="B463" s="2"/>
      <c r="C463" s="2"/>
      <c r="D463" s="2"/>
      <c r="E463" s="2"/>
    </row>
    <row r="464">
      <c r="A464" s="2"/>
      <c r="B464" s="2"/>
      <c r="C464" s="2"/>
      <c r="D464" s="2"/>
      <c r="E464" s="2"/>
    </row>
    <row r="465">
      <c r="A465" s="2"/>
      <c r="B465" s="2"/>
      <c r="C465" s="2"/>
      <c r="D465" s="2"/>
      <c r="E465" s="2"/>
    </row>
    <row r="466">
      <c r="A466" s="2"/>
      <c r="B466" s="2"/>
      <c r="C466" s="2"/>
      <c r="D466" s="2"/>
      <c r="E466" s="2"/>
    </row>
    <row r="467">
      <c r="A467" s="2"/>
      <c r="B467" s="2"/>
      <c r="C467" s="2"/>
      <c r="D467" s="2"/>
      <c r="E467" s="2"/>
    </row>
    <row r="468">
      <c r="A468" s="2"/>
      <c r="B468" s="2"/>
      <c r="C468" s="2"/>
      <c r="D468" s="2"/>
      <c r="E468" s="2"/>
    </row>
    <row r="469">
      <c r="A469" s="2"/>
      <c r="B469" s="2"/>
      <c r="C469" s="2"/>
      <c r="D469" s="2"/>
      <c r="E469" s="2"/>
    </row>
    <row r="470">
      <c r="A470" s="2"/>
      <c r="B470" s="2"/>
      <c r="C470" s="2"/>
      <c r="D470" s="2"/>
      <c r="E470" s="2"/>
    </row>
    <row r="471">
      <c r="A471" s="2"/>
      <c r="B471" s="2"/>
      <c r="C471" s="2"/>
      <c r="D471" s="2"/>
      <c r="E471" s="2"/>
    </row>
    <row r="472">
      <c r="A472" s="2"/>
      <c r="B472" s="2"/>
      <c r="C472" s="2"/>
      <c r="D472" s="2"/>
      <c r="E472" s="2"/>
    </row>
    <row r="473">
      <c r="A473" s="2"/>
      <c r="B473" s="2"/>
      <c r="C473" s="2"/>
      <c r="D473" s="2"/>
      <c r="E473" s="2"/>
    </row>
    <row r="474">
      <c r="A474" s="2"/>
      <c r="B474" s="2"/>
      <c r="C474" s="2"/>
      <c r="D474" s="2"/>
      <c r="E474" s="2"/>
    </row>
    <row r="475">
      <c r="A475" s="2"/>
      <c r="B475" s="2"/>
      <c r="C475" s="2"/>
      <c r="D475" s="2"/>
      <c r="E475" s="2"/>
    </row>
    <row r="476">
      <c r="A476" s="2"/>
      <c r="B476" s="2"/>
      <c r="C476" s="2"/>
      <c r="D476" s="2"/>
      <c r="E476" s="2"/>
    </row>
    <row r="477">
      <c r="A477" s="2"/>
      <c r="B477" s="2"/>
      <c r="C477" s="2"/>
      <c r="D477" s="2"/>
      <c r="E477" s="2"/>
    </row>
    <row r="478">
      <c r="A478" s="2"/>
      <c r="B478" s="2"/>
      <c r="C478" s="2"/>
      <c r="D478" s="2"/>
      <c r="E478" s="2"/>
    </row>
    <row r="479">
      <c r="A479" s="2"/>
      <c r="B479" s="2"/>
      <c r="C479" s="2"/>
      <c r="D479" s="2"/>
      <c r="E479" s="2"/>
    </row>
    <row r="480">
      <c r="A480" s="2"/>
      <c r="B480" s="2"/>
      <c r="C480" s="2"/>
      <c r="D480" s="2"/>
      <c r="E480" s="2"/>
    </row>
    <row r="481">
      <c r="A481" s="2"/>
      <c r="B481" s="2"/>
      <c r="C481" s="2"/>
      <c r="D481" s="2"/>
      <c r="E481" s="2"/>
    </row>
    <row r="482">
      <c r="A482" s="2"/>
      <c r="B482" s="2"/>
      <c r="C482" s="2"/>
      <c r="D482" s="2"/>
      <c r="E482" s="2"/>
    </row>
    <row r="483">
      <c r="A483" s="2"/>
      <c r="B483" s="2"/>
      <c r="C483" s="2"/>
      <c r="D483" s="2"/>
      <c r="E483" s="2"/>
    </row>
    <row r="484">
      <c r="A484" s="2"/>
      <c r="B484" s="2"/>
      <c r="C484" s="2"/>
      <c r="D484" s="2"/>
      <c r="E484" s="2"/>
    </row>
    <row r="485">
      <c r="A485" s="2"/>
      <c r="B485" s="2"/>
      <c r="C485" s="2"/>
      <c r="D485" s="2"/>
      <c r="E485" s="2"/>
    </row>
    <row r="486">
      <c r="A486" s="2"/>
      <c r="B486" s="2"/>
      <c r="C486" s="2"/>
      <c r="D486" s="2"/>
      <c r="E486" s="2"/>
    </row>
    <row r="487">
      <c r="A487" s="2"/>
      <c r="B487" s="2"/>
      <c r="C487" s="2"/>
      <c r="D487" s="2"/>
      <c r="E487" s="2"/>
    </row>
    <row r="488">
      <c r="A488" s="2"/>
      <c r="B488" s="2"/>
      <c r="C488" s="2"/>
      <c r="D488" s="2"/>
      <c r="E488" s="2"/>
    </row>
    <row r="489">
      <c r="A489" s="2"/>
      <c r="B489" s="2"/>
      <c r="C489" s="2"/>
      <c r="D489" s="2"/>
      <c r="E489" s="2"/>
    </row>
    <row r="490">
      <c r="A490" s="2"/>
      <c r="B490" s="2"/>
      <c r="C490" s="2"/>
      <c r="D490" s="2"/>
      <c r="E490" s="2"/>
    </row>
    <row r="491">
      <c r="A491" s="2"/>
      <c r="B491" s="2"/>
      <c r="C491" s="2"/>
      <c r="D491" s="2"/>
      <c r="E491" s="2"/>
    </row>
    <row r="492">
      <c r="A492" s="2"/>
      <c r="B492" s="2"/>
      <c r="C492" s="2"/>
      <c r="D492" s="2"/>
      <c r="E492" s="2"/>
    </row>
    <row r="493">
      <c r="A493" s="2"/>
      <c r="B493" s="2"/>
      <c r="C493" s="2"/>
      <c r="D493" s="2"/>
      <c r="E493" s="2"/>
    </row>
    <row r="494">
      <c r="A494" s="2"/>
      <c r="B494" s="2"/>
      <c r="C494" s="2"/>
      <c r="D494" s="2"/>
      <c r="E494" s="2"/>
    </row>
    <row r="495">
      <c r="A495" s="2"/>
      <c r="B495" s="2"/>
      <c r="C495" s="2"/>
      <c r="D495" s="2"/>
      <c r="E495" s="2"/>
    </row>
    <row r="496">
      <c r="A496" s="2"/>
      <c r="B496" s="2"/>
      <c r="C496" s="2"/>
      <c r="D496" s="2"/>
      <c r="E496" s="2"/>
    </row>
    <row r="497">
      <c r="A497" s="2"/>
      <c r="B497" s="2"/>
      <c r="C497" s="2"/>
      <c r="D497" s="2"/>
      <c r="E497" s="2"/>
    </row>
    <row r="498">
      <c r="A498" s="2"/>
      <c r="B498" s="2"/>
      <c r="C498" s="2"/>
      <c r="D498" s="2"/>
      <c r="E498" s="2"/>
    </row>
    <row r="499">
      <c r="A499" s="2"/>
      <c r="B499" s="2"/>
      <c r="C499" s="2"/>
      <c r="D499" s="2"/>
      <c r="E499" s="2"/>
    </row>
    <row r="500">
      <c r="A500" s="2"/>
      <c r="B500" s="2"/>
      <c r="C500" s="2"/>
      <c r="D500" s="2"/>
      <c r="E500" s="2"/>
    </row>
    <row r="501">
      <c r="A501" s="2"/>
      <c r="B501" s="2"/>
      <c r="C501" s="2"/>
      <c r="D501" s="2"/>
      <c r="E501" s="2"/>
    </row>
    <row r="502">
      <c r="A502" s="2"/>
      <c r="B502" s="2"/>
      <c r="C502" s="2"/>
      <c r="D502" s="2"/>
      <c r="E502" s="2"/>
    </row>
    <row r="503">
      <c r="A503" s="2"/>
      <c r="B503" s="2"/>
      <c r="C503" s="2"/>
      <c r="D503" s="2"/>
      <c r="E503" s="2"/>
    </row>
    <row r="504">
      <c r="A504" s="2"/>
      <c r="B504" s="2"/>
      <c r="C504" s="2"/>
      <c r="D504" s="2"/>
      <c r="E504" s="2"/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:creator>franklin.joseph</dc:creator>
  <cp:lastModifiedBy>franklin.joseph</cp:lastModifiedBy>
  <dcterms:created xsi:type="dcterms:W3CDTF">2024-09-04T18:29:57Z</dcterms:created>
</coreProperties>
</file>